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xr:revisionPtr revIDLastSave="0" documentId="8_{886EF5BC-4531-43AB-BF2B-18A0A0532229}" xr6:coauthVersionLast="47" xr6:coauthVersionMax="47" xr10:uidLastSave="{00000000-0000-0000-0000-000000000000}"/>
  <bookViews>
    <workbookView xWindow="-120" yWindow="-120" windowWidth="29040" windowHeight="15720" xr2:uid="{E847FE0D-F5CC-48B9-B3A1-A377A578A8D7}"/>
  </bookViews>
  <sheets>
    <sheet name="인증농가" sheetId="1" r:id="rId1"/>
  </sheets>
  <externalReferences>
    <externalReference r:id="rId2"/>
  </externalReferences>
  <definedNames>
    <definedName name="_xlnm._FilterDatabase" localSheetId="0" hidden="1">인증농가!$A$4:$J$69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1" l="1"/>
  <c r="G7" i="1" l="1"/>
  <c r="G8" i="1"/>
  <c r="G9" i="1"/>
  <c r="G10" i="1"/>
  <c r="G11" i="1"/>
  <c r="G12" i="1"/>
  <c r="G13" i="1"/>
  <c r="G14" i="1"/>
  <c r="G16" i="1"/>
  <c r="G17" i="1"/>
  <c r="G18" i="1"/>
  <c r="G19" i="1"/>
  <c r="G20" i="1"/>
  <c r="G21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9" i="1"/>
  <c r="G40" i="1"/>
  <c r="G41" i="1"/>
  <c r="G42" i="1"/>
  <c r="G43" i="1"/>
  <c r="G44" i="1"/>
  <c r="G45" i="1"/>
  <c r="G46" i="1"/>
  <c r="G47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6" i="1"/>
  <c r="I5" i="1"/>
  <c r="E5" i="1"/>
</calcChain>
</file>

<file path=xl/sharedStrings.xml><?xml version="1.0" encoding="utf-8"?>
<sst xmlns="http://schemas.openxmlformats.org/spreadsheetml/2006/main" count="273" uniqueCount="133">
  <si>
    <t>GAP 인증 농가 목록</t>
    <phoneticPr fontId="3" type="noConversion"/>
  </si>
  <si>
    <t>번호</t>
  </si>
  <si>
    <t>읍면동</t>
    <phoneticPr fontId="3" type="noConversion"/>
  </si>
  <si>
    <t>인증번호</t>
    <phoneticPr fontId="3" type="noConversion"/>
  </si>
  <si>
    <t>단체명</t>
    <phoneticPr fontId="3" type="noConversion"/>
  </si>
  <si>
    <t>대표자명</t>
    <phoneticPr fontId="3" type="noConversion"/>
  </si>
  <si>
    <t>농가수</t>
    <phoneticPr fontId="3" type="noConversion"/>
  </si>
  <si>
    <r>
      <rPr>
        <b/>
        <sz val="11"/>
        <color indexed="8"/>
        <rFont val="맑은 고딕"/>
        <family val="3"/>
        <charset val="129"/>
      </rPr>
      <t>전화번호</t>
    </r>
    <phoneticPr fontId="3" type="noConversion"/>
  </si>
  <si>
    <r>
      <rPr>
        <b/>
        <sz val="11"/>
        <color indexed="8"/>
        <rFont val="맑은 고딕"/>
        <family val="3"/>
        <charset val="129"/>
      </rPr>
      <t>품목명</t>
    </r>
  </si>
  <si>
    <r>
      <rPr>
        <b/>
        <sz val="11"/>
        <color indexed="8"/>
        <rFont val="맑은 고딕"/>
        <family val="3"/>
        <charset val="129"/>
      </rPr>
      <t>재배면적</t>
    </r>
    <r>
      <rPr>
        <b/>
        <sz val="11"/>
        <color indexed="8"/>
        <rFont val="Arial Narrow"/>
        <family val="2"/>
      </rPr>
      <t>(</t>
    </r>
    <r>
      <rPr>
        <b/>
        <sz val="11"/>
        <color indexed="8"/>
        <rFont val="맑은 고딕"/>
        <family val="3"/>
        <charset val="129"/>
      </rPr>
      <t>㎡</t>
    </r>
    <r>
      <rPr>
        <b/>
        <sz val="11"/>
        <color indexed="8"/>
        <rFont val="Arial Narrow"/>
        <family val="2"/>
      </rPr>
      <t>)</t>
    </r>
  </si>
  <si>
    <t>돌산읍</t>
  </si>
  <si>
    <t>박승현</t>
  </si>
  <si>
    <t>방울토마토</t>
  </si>
  <si>
    <t>서양기</t>
  </si>
  <si>
    <t>무화과</t>
  </si>
  <si>
    <t>최정규</t>
  </si>
  <si>
    <t>토마토</t>
  </si>
  <si>
    <t>여수시원예농가GAP인증사업단</t>
  </si>
  <si>
    <t>위승량</t>
  </si>
  <si>
    <t>김옥자</t>
  </si>
  <si>
    <t>블루베리</t>
  </si>
  <si>
    <t>정재훈</t>
  </si>
  <si>
    <t>달래</t>
  </si>
  <si>
    <t>여수시 유자영농조합</t>
  </si>
  <si>
    <t>김운화</t>
  </si>
  <si>
    <t>유자</t>
  </si>
  <si>
    <t>소라면</t>
  </si>
  <si>
    <t>차삼준</t>
  </si>
  <si>
    <t>복숭아</t>
  </si>
  <si>
    <t>박경옥</t>
  </si>
  <si>
    <t>갓</t>
  </si>
  <si>
    <t>이우근</t>
  </si>
  <si>
    <t>포도</t>
  </si>
  <si>
    <t>대아팜</t>
  </si>
  <si>
    <t>이민석</t>
  </si>
  <si>
    <t>파프리카</t>
  </si>
  <si>
    <t>화양면 창무마을 돌산갓 GAP 인증단지 작목반</t>
  </si>
  <si>
    <t>최상진</t>
  </si>
  <si>
    <t>여수시돌산갓 영농조합법인</t>
  </si>
  <si>
    <t>주윤곤</t>
  </si>
  <si>
    <t>돌산갓</t>
  </si>
  <si>
    <t>정찬후</t>
  </si>
  <si>
    <t>율촌면</t>
  </si>
  <si>
    <t>화양콩작목반</t>
  </si>
  <si>
    <t>이영길</t>
  </si>
  <si>
    <t>콩</t>
  </si>
  <si>
    <t>임태균</t>
  </si>
  <si>
    <t>체리</t>
  </si>
  <si>
    <t>이안순</t>
  </si>
  <si>
    <t>감</t>
  </si>
  <si>
    <t>차창환</t>
  </si>
  <si>
    <t>차성민</t>
  </si>
  <si>
    <t>조옥실</t>
  </si>
  <si>
    <t>김은희</t>
  </si>
  <si>
    <t>송재식</t>
  </si>
  <si>
    <t>단호박</t>
  </si>
  <si>
    <t>농업회사법인 콩누리(주)</t>
  </si>
  <si>
    <t>강미성</t>
  </si>
  <si>
    <t>콩나물</t>
  </si>
  <si>
    <t>조정순</t>
  </si>
  <si>
    <t>오갑섭</t>
  </si>
  <si>
    <t>현명렬</t>
  </si>
  <si>
    <t>화양면</t>
  </si>
  <si>
    <t>박홍길</t>
  </si>
  <si>
    <t>오이</t>
  </si>
  <si>
    <t>임성화</t>
  </si>
  <si>
    <t>위최량</t>
  </si>
  <si>
    <t>두릅</t>
  </si>
  <si>
    <t>화양면옥수수GAP작목반</t>
  </si>
  <si>
    <t>문재곤</t>
  </si>
  <si>
    <t>옥수수</t>
  </si>
  <si>
    <t>류선</t>
  </si>
  <si>
    <t>박승</t>
  </si>
  <si>
    <t>우두리 상동 돌산갓 GAP인증단지 작목반</t>
  </si>
  <si>
    <t>곽남철</t>
  </si>
  <si>
    <t>라이권</t>
  </si>
  <si>
    <t>김효신</t>
  </si>
  <si>
    <t>여수시무화과농업인연구회</t>
  </si>
  <si>
    <t>여천동</t>
  </si>
  <si>
    <t>박중해</t>
  </si>
  <si>
    <t>서금연</t>
  </si>
  <si>
    <t>서일심</t>
  </si>
  <si>
    <t>황문석</t>
  </si>
  <si>
    <t>황봉근</t>
  </si>
  <si>
    <t>문영배</t>
  </si>
  <si>
    <t>소율마을갓작목반</t>
  </si>
  <si>
    <t>조양배</t>
  </si>
  <si>
    <t>정철호</t>
  </si>
  <si>
    <t>김양식</t>
  </si>
  <si>
    <t>여수시명품오디영농조합법인</t>
  </si>
  <si>
    <t>윤난주</t>
  </si>
  <si>
    <t>오디</t>
  </si>
  <si>
    <t>류관평</t>
  </si>
  <si>
    <t>만덕동</t>
  </si>
  <si>
    <t>권회삼</t>
  </si>
  <si>
    <t>라여권</t>
  </si>
  <si>
    <t>이승만</t>
  </si>
  <si>
    <t>상추</t>
  </si>
  <si>
    <t>박민주</t>
  </si>
  <si>
    <t>주토웅</t>
  </si>
  <si>
    <t>삼일동</t>
  </si>
  <si>
    <t>정명호</t>
  </si>
  <si>
    <t>주삼동</t>
  </si>
  <si>
    <t>고성석</t>
  </si>
  <si>
    <t>박영옥</t>
  </si>
  <si>
    <t>박윤기</t>
  </si>
  <si>
    <t>쌍둥이농원주식회사 농업회사법인</t>
  </si>
  <si>
    <t>장택순</t>
  </si>
  <si>
    <t>송화버섯</t>
  </si>
  <si>
    <t>권회삼</t>
    <phoneticPr fontId="3" type="noConversion"/>
  </si>
  <si>
    <t>미평동</t>
  </si>
  <si>
    <t>여수 사구실 미니단호박 작목반</t>
  </si>
  <si>
    <t>차한철</t>
    <phoneticPr fontId="3" type="noConversion"/>
  </si>
  <si>
    <t>주재문</t>
    <phoneticPr fontId="3" type="noConversion"/>
  </si>
  <si>
    <t>용주찰옥수수작목반</t>
  </si>
  <si>
    <t>유길석</t>
    <phoneticPr fontId="3" type="noConversion"/>
  </si>
  <si>
    <t>김남열</t>
    <phoneticPr fontId="3" type="noConversion"/>
  </si>
  <si>
    <t>개인</t>
  </si>
  <si>
    <t>차한철</t>
  </si>
  <si>
    <t>주재문</t>
  </si>
  <si>
    <t>김우범</t>
  </si>
  <si>
    <t>유길석</t>
  </si>
  <si>
    <t>김남열</t>
  </si>
  <si>
    <t>미니단호박</t>
  </si>
  <si>
    <t>고추</t>
  </si>
  <si>
    <t>(기준: 26. 9. 9.)</t>
    <phoneticPr fontId="3" type="noConversion"/>
  </si>
  <si>
    <t>최재일</t>
    <phoneticPr fontId="3" type="noConversion"/>
  </si>
  <si>
    <t>010-3204-0554</t>
    <phoneticPr fontId="3" type="noConversion"/>
  </si>
  <si>
    <t>010-9441-6293</t>
    <phoneticPr fontId="3" type="noConversion"/>
  </si>
  <si>
    <t>010-6615-8706</t>
    <phoneticPr fontId="3" type="noConversion"/>
  </si>
  <si>
    <t>010-9622-7977</t>
    <phoneticPr fontId="3" type="noConversion"/>
  </si>
  <si>
    <t>010-3621-7351</t>
    <phoneticPr fontId="3" type="noConversion"/>
  </si>
  <si>
    <t>010-2682-4971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</si>
</sst>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&quot;명&quot;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20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41" fontId="5" fillId="3" borderId="6" xfId="1" applyFont="1" applyFill="1" applyBorder="1">
      <alignment vertical="center"/>
    </xf>
    <xf numFmtId="0" fontId="0" fillId="4" borderId="4" xfId="0" applyFill="1" applyBorder="1">
      <alignment vertical="center"/>
    </xf>
    <xf numFmtId="0" fontId="0" fillId="4" borderId="5" xfId="0" applyFill="1" applyBorder="1">
      <alignment vertical="center"/>
    </xf>
    <xf numFmtId="0" fontId="4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41" fontId="5" fillId="4" borderId="6" xfId="1" applyFont="1" applyFill="1" applyBorder="1">
      <alignment vertical="center"/>
    </xf>
    <xf numFmtId="0" fontId="0" fillId="4" borderId="0" xfId="0" applyFill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176" fontId="4" fillId="4" borderId="5" xfId="0" applyNumberFormat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41" fontId="0" fillId="0" borderId="6" xfId="1" applyFont="1" applyBorder="1">
      <alignment vertical="center"/>
    </xf>
    <xf numFmtId="41" fontId="0" fillId="0" borderId="9" xfId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49324;&#50857;&#51088;/Downloads/GAP%20&#51064;&#51613;&#45453;&#44032;%20&#47785;&#47197;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인증농가"/>
    </sheetNames>
    <sheetDataSet>
      <sheetData sheetId="0">
        <row r="4">
          <cell r="B4" t="str">
            <v>읍면동</v>
          </cell>
          <cell r="C4" t="str">
            <v>인증번호</v>
          </cell>
          <cell r="D4" t="str">
            <v>전화번호</v>
          </cell>
          <cell r="E4" t="str">
            <v>품목명</v>
          </cell>
          <cell r="F4" t="str">
            <v>재배면적(㎡)</v>
          </cell>
        </row>
        <row r="5">
          <cell r="F5">
            <v>1687527.7922363281</v>
          </cell>
        </row>
        <row r="6">
          <cell r="A6">
            <v>1002742</v>
          </cell>
          <cell r="B6" t="str">
            <v>010-3642-6276</v>
          </cell>
          <cell r="C6">
            <v>1002742</v>
          </cell>
          <cell r="E6" t="str">
            <v>유자</v>
          </cell>
          <cell r="F6">
            <v>35286</v>
          </cell>
        </row>
        <row r="7">
          <cell r="A7">
            <v>1020697</v>
          </cell>
          <cell r="B7" t="str">
            <v>010-8603-4701</v>
          </cell>
          <cell r="C7">
            <v>1020697</v>
          </cell>
          <cell r="E7" t="str">
            <v>갓</v>
          </cell>
          <cell r="F7">
            <v>7912</v>
          </cell>
        </row>
        <row r="8">
          <cell r="A8">
            <v>1002969</v>
          </cell>
          <cell r="B8" t="str">
            <v>010-9860-2954</v>
          </cell>
          <cell r="C8">
            <v>1002969</v>
          </cell>
          <cell r="E8" t="str">
            <v>돌산갓</v>
          </cell>
          <cell r="F8">
            <v>755708</v>
          </cell>
        </row>
        <row r="9">
          <cell r="A9">
            <v>1015642</v>
          </cell>
          <cell r="B9" t="str">
            <v>010-5643-9433</v>
          </cell>
          <cell r="C9">
            <v>1015642</v>
          </cell>
          <cell r="E9" t="str">
            <v>콩나물</v>
          </cell>
          <cell r="F9">
            <v>231</v>
          </cell>
        </row>
        <row r="10">
          <cell r="A10">
            <v>1022863</v>
          </cell>
          <cell r="B10" t="str">
            <v>010-4644-0276</v>
          </cell>
          <cell r="C10">
            <v>1022863</v>
          </cell>
          <cell r="E10" t="str">
            <v>돌산갓</v>
          </cell>
          <cell r="F10">
            <v>108999</v>
          </cell>
        </row>
        <row r="11">
          <cell r="A11">
            <v>1023221</v>
          </cell>
          <cell r="B11" t="str">
            <v>010-6641-5051</v>
          </cell>
          <cell r="C11">
            <v>1023221</v>
          </cell>
          <cell r="E11" t="str">
            <v>갓</v>
          </cell>
          <cell r="F11">
            <v>17136.900390625</v>
          </cell>
        </row>
        <row r="12">
          <cell r="A12">
            <v>1010114</v>
          </cell>
          <cell r="B12" t="str">
            <v>010-2618-1565</v>
          </cell>
          <cell r="C12">
            <v>1010114</v>
          </cell>
          <cell r="E12" t="str">
            <v>갓</v>
          </cell>
          <cell r="F12">
            <v>9971</v>
          </cell>
        </row>
        <row r="13">
          <cell r="A13">
            <v>1021309</v>
          </cell>
          <cell r="B13" t="str">
            <v>010-2108-5810</v>
          </cell>
          <cell r="C13">
            <v>1021309</v>
          </cell>
          <cell r="E13" t="str">
            <v>체리</v>
          </cell>
          <cell r="F13">
            <v>590</v>
          </cell>
        </row>
        <row r="14">
          <cell r="A14">
            <v>1016511</v>
          </cell>
          <cell r="B14" t="str">
            <v>010-3634-2779</v>
          </cell>
          <cell r="C14">
            <v>1016511</v>
          </cell>
          <cell r="E14" t="str">
            <v>방울토마토</v>
          </cell>
          <cell r="F14">
            <v>8176</v>
          </cell>
        </row>
        <row r="15">
          <cell r="A15">
            <v>1019933</v>
          </cell>
          <cell r="B15" t="str">
            <v>010-4160-8270</v>
          </cell>
          <cell r="C15">
            <v>1019933</v>
          </cell>
          <cell r="E15" t="str">
            <v>참다래(키위)</v>
          </cell>
          <cell r="F15">
            <v>960</v>
          </cell>
        </row>
        <row r="16">
          <cell r="A16">
            <v>1014679</v>
          </cell>
          <cell r="B16" t="str">
            <v>010-5656-3026</v>
          </cell>
          <cell r="C16">
            <v>1014679</v>
          </cell>
          <cell r="E16" t="str">
            <v>블루베리</v>
          </cell>
          <cell r="F16">
            <v>1300</v>
          </cell>
        </row>
        <row r="17">
          <cell r="A17">
            <v>1019715</v>
          </cell>
          <cell r="B17" t="str">
            <v>010-7168-3714</v>
          </cell>
          <cell r="C17">
            <v>1019715</v>
          </cell>
          <cell r="E17" t="str">
            <v>포도</v>
          </cell>
          <cell r="F17">
            <v>1150</v>
          </cell>
        </row>
        <row r="18">
          <cell r="A18">
            <v>1013928</v>
          </cell>
          <cell r="B18" t="str">
            <v>010-4322-3199</v>
          </cell>
          <cell r="C18">
            <v>1013928</v>
          </cell>
          <cell r="E18" t="str">
            <v>파프리카</v>
          </cell>
          <cell r="F18">
            <v>17629</v>
          </cell>
        </row>
        <row r="19">
          <cell r="A19">
            <v>1005687</v>
          </cell>
          <cell r="B19" t="str">
            <v>010-3610-0551</v>
          </cell>
          <cell r="C19">
            <v>1005687</v>
          </cell>
          <cell r="E19" t="str">
            <v>포도</v>
          </cell>
          <cell r="F19">
            <v>858</v>
          </cell>
        </row>
        <row r="20">
          <cell r="A20">
            <v>1005689</v>
          </cell>
          <cell r="B20" t="str">
            <v>010-3159-5144</v>
          </cell>
          <cell r="C20">
            <v>1005689</v>
          </cell>
          <cell r="E20" t="str">
            <v>포도</v>
          </cell>
          <cell r="F20">
            <v>2253</v>
          </cell>
        </row>
        <row r="21">
          <cell r="A21">
            <v>1024047</v>
          </cell>
          <cell r="B21" t="str">
            <v>010-8000-9156</v>
          </cell>
          <cell r="C21">
            <v>1024047</v>
          </cell>
          <cell r="E21" t="str">
            <v>포도</v>
          </cell>
          <cell r="F21">
            <v>1320</v>
          </cell>
        </row>
        <row r="22">
          <cell r="A22">
            <v>1020950</v>
          </cell>
          <cell r="B22" t="str">
            <v>010-6621-8851</v>
          </cell>
          <cell r="C22">
            <v>1020950</v>
          </cell>
          <cell r="E22" t="str">
            <v>오디</v>
          </cell>
          <cell r="F22">
            <v>63038</v>
          </cell>
        </row>
        <row r="23">
          <cell r="A23">
            <v>1015966</v>
          </cell>
          <cell r="B23" t="str">
            <v>010-2607-8857</v>
          </cell>
          <cell r="C23">
            <v>1015966</v>
          </cell>
          <cell r="E23" t="str">
            <v>방울토마토</v>
          </cell>
          <cell r="F23">
            <v>250805.59375</v>
          </cell>
        </row>
        <row r="24">
          <cell r="A24">
            <v>1007612</v>
          </cell>
          <cell r="B24" t="str">
            <v>010-3612-2241</v>
          </cell>
          <cell r="C24">
            <v>1007612</v>
          </cell>
          <cell r="E24" t="str">
            <v>달래</v>
          </cell>
          <cell r="F24">
            <v>2940</v>
          </cell>
        </row>
        <row r="25">
          <cell r="A25">
            <v>1024046</v>
          </cell>
          <cell r="B25" t="str">
            <v>010-7651-7498</v>
          </cell>
          <cell r="C25">
            <v>1024046</v>
          </cell>
          <cell r="E25" t="str">
            <v>복숭아</v>
          </cell>
          <cell r="F25">
            <v>2302</v>
          </cell>
        </row>
        <row r="26">
          <cell r="A26">
            <v>1027655</v>
          </cell>
          <cell r="B26" t="str">
            <v>010-4030-7039</v>
          </cell>
          <cell r="C26">
            <v>1027655</v>
          </cell>
          <cell r="E26" t="str">
            <v>토마토</v>
          </cell>
          <cell r="F26">
            <v>4030</v>
          </cell>
        </row>
        <row r="27">
          <cell r="A27">
            <v>1025542</v>
          </cell>
          <cell r="B27" t="str">
            <v>010-9456-6110</v>
          </cell>
          <cell r="C27">
            <v>1025542</v>
          </cell>
          <cell r="E27" t="str">
            <v>감</v>
          </cell>
          <cell r="F27">
            <v>2000</v>
          </cell>
        </row>
        <row r="28">
          <cell r="A28">
            <v>1025525</v>
          </cell>
          <cell r="B28" t="str">
            <v>010-3619-2161</v>
          </cell>
          <cell r="C28">
            <v>1025525</v>
          </cell>
          <cell r="E28" t="str">
            <v>포도</v>
          </cell>
          <cell r="F28">
            <v>825</v>
          </cell>
        </row>
        <row r="29">
          <cell r="A29">
            <v>1024045</v>
          </cell>
          <cell r="B29" t="str">
            <v>010-2607-8857</v>
          </cell>
          <cell r="C29">
            <v>1024045</v>
          </cell>
          <cell r="E29" t="str">
            <v>포도</v>
          </cell>
          <cell r="F29">
            <v>1000</v>
          </cell>
        </row>
        <row r="30">
          <cell r="A30">
            <v>1024044</v>
          </cell>
          <cell r="B30" t="str">
            <v>010-2608-8430</v>
          </cell>
          <cell r="C30">
            <v>1024044</v>
          </cell>
          <cell r="E30" t="str">
            <v>포도</v>
          </cell>
          <cell r="F30">
            <v>1500</v>
          </cell>
        </row>
        <row r="31">
          <cell r="A31">
            <v>1024043</v>
          </cell>
          <cell r="B31" t="str">
            <v>010-3629-3401</v>
          </cell>
          <cell r="C31">
            <v>1024043</v>
          </cell>
          <cell r="E31" t="str">
            <v>포도</v>
          </cell>
          <cell r="F31">
            <v>1300</v>
          </cell>
        </row>
        <row r="32">
          <cell r="A32">
            <v>1005692</v>
          </cell>
          <cell r="B32" t="str">
            <v>010-5382-9111</v>
          </cell>
          <cell r="C32">
            <v>1005692</v>
          </cell>
          <cell r="E32" t="str">
            <v>포도</v>
          </cell>
          <cell r="F32">
            <v>4409</v>
          </cell>
        </row>
        <row r="33">
          <cell r="A33">
            <v>1026172</v>
          </cell>
          <cell r="B33" t="str">
            <v>010-2791-6164</v>
          </cell>
          <cell r="C33">
            <v>1026172</v>
          </cell>
          <cell r="E33" t="str">
            <v>오이</v>
          </cell>
          <cell r="F33">
            <v>2560</v>
          </cell>
        </row>
        <row r="34">
          <cell r="A34">
            <v>1025662</v>
          </cell>
          <cell r="B34" t="str">
            <v>010-3366-2536</v>
          </cell>
          <cell r="C34">
            <v>1025662</v>
          </cell>
          <cell r="E34" t="str">
            <v>두릅</v>
          </cell>
          <cell r="F34">
            <v>3411.300048828125</v>
          </cell>
        </row>
        <row r="35">
          <cell r="A35">
            <v>1010579</v>
          </cell>
          <cell r="B35" t="str">
            <v>010-3612-2241</v>
          </cell>
          <cell r="C35">
            <v>1010579</v>
          </cell>
          <cell r="E35" t="str">
            <v>무화과</v>
          </cell>
          <cell r="F35">
            <v>11102</v>
          </cell>
        </row>
        <row r="36">
          <cell r="A36">
            <v>1023114</v>
          </cell>
          <cell r="B36" t="str">
            <v>010-6651-9199</v>
          </cell>
          <cell r="C36">
            <v>1023114</v>
          </cell>
          <cell r="E36" t="str">
            <v>방울토마토</v>
          </cell>
          <cell r="F36">
            <v>2979</v>
          </cell>
        </row>
        <row r="37">
          <cell r="A37">
            <v>1019533</v>
          </cell>
          <cell r="B37" t="str">
            <v>010-8624-8399</v>
          </cell>
          <cell r="C37">
            <v>1019533</v>
          </cell>
          <cell r="E37" t="str">
            <v>포도</v>
          </cell>
          <cell r="F37">
            <v>944</v>
          </cell>
        </row>
        <row r="38">
          <cell r="A38">
            <v>1011470</v>
          </cell>
          <cell r="B38" t="str">
            <v>010-3641-8350</v>
          </cell>
          <cell r="C38">
            <v>1011470</v>
          </cell>
          <cell r="E38" t="str">
            <v>갓</v>
          </cell>
          <cell r="F38">
            <v>135977</v>
          </cell>
        </row>
        <row r="39">
          <cell r="A39">
            <v>1026849</v>
          </cell>
          <cell r="B39" t="str">
            <v>010-6629-6646</v>
          </cell>
          <cell r="C39">
            <v>1026849</v>
          </cell>
          <cell r="E39" t="str">
            <v>콩</v>
          </cell>
          <cell r="F39">
            <v>12283.400390625</v>
          </cell>
        </row>
        <row r="40">
          <cell r="A40">
            <v>1025997</v>
          </cell>
          <cell r="B40" t="str">
            <v>010-7635-8609</v>
          </cell>
          <cell r="C40">
            <v>1025997</v>
          </cell>
          <cell r="E40" t="str">
            <v>체리</v>
          </cell>
          <cell r="F40">
            <v>1000</v>
          </cell>
        </row>
        <row r="41">
          <cell r="A41">
            <v>1023950</v>
          </cell>
          <cell r="B41" t="str">
            <v>010-9436-6229</v>
          </cell>
          <cell r="C41">
            <v>1023950</v>
          </cell>
          <cell r="E41" t="str">
            <v>단호박</v>
          </cell>
          <cell r="F41">
            <v>6191.5</v>
          </cell>
        </row>
        <row r="42">
          <cell r="A42">
            <v>1025996</v>
          </cell>
          <cell r="B42" t="str">
            <v>010-3772-9776</v>
          </cell>
          <cell r="C42">
            <v>1025996</v>
          </cell>
          <cell r="E42" t="str">
            <v>토마토</v>
          </cell>
          <cell r="F42">
            <v>1860</v>
          </cell>
        </row>
        <row r="43">
          <cell r="A43">
            <v>1024142</v>
          </cell>
          <cell r="B43" t="str">
            <v>010-2778-2790</v>
          </cell>
          <cell r="C43">
            <v>1024142</v>
          </cell>
          <cell r="E43" t="str">
            <v>옥수수</v>
          </cell>
          <cell r="F43">
            <v>73240.796875</v>
          </cell>
        </row>
        <row r="44">
          <cell r="A44">
            <v>1024143</v>
          </cell>
          <cell r="B44" t="str">
            <v>010-9451-4929</v>
          </cell>
          <cell r="C44">
            <v>1024143</v>
          </cell>
          <cell r="E44" t="str">
            <v>옥수수</v>
          </cell>
          <cell r="F44">
            <v>22216.30078125</v>
          </cell>
        </row>
        <row r="45">
          <cell r="A45">
            <v>1021311</v>
          </cell>
          <cell r="B45" t="str">
            <v>010-3762-0532</v>
          </cell>
          <cell r="C45">
            <v>1021311</v>
          </cell>
          <cell r="E45" t="str">
            <v>상추</v>
          </cell>
          <cell r="F45">
            <v>3035</v>
          </cell>
        </row>
        <row r="46">
          <cell r="A46">
            <v>1021314</v>
          </cell>
          <cell r="B46" t="str">
            <v>010-3621-0105</v>
          </cell>
          <cell r="C46">
            <v>1021314</v>
          </cell>
          <cell r="E46" t="str">
            <v>무화과</v>
          </cell>
          <cell r="F46">
            <v>2751</v>
          </cell>
        </row>
        <row r="47">
          <cell r="A47">
            <v>1021310</v>
          </cell>
          <cell r="B47" t="str">
            <v>010-3611-9434</v>
          </cell>
          <cell r="C47">
            <v>1021310</v>
          </cell>
          <cell r="E47" t="str">
            <v>무화과</v>
          </cell>
          <cell r="F47">
            <v>2600</v>
          </cell>
        </row>
        <row r="48">
          <cell r="A48">
            <v>1021313</v>
          </cell>
          <cell r="B48" t="str">
            <v>010-5201-9537</v>
          </cell>
          <cell r="C48">
            <v>1021313</v>
          </cell>
          <cell r="E48" t="str">
            <v>무화과</v>
          </cell>
          <cell r="F48">
            <v>1890</v>
          </cell>
        </row>
        <row r="49">
          <cell r="A49">
            <v>1021312</v>
          </cell>
          <cell r="B49" t="str">
            <v>010-4607-9544</v>
          </cell>
          <cell r="C49">
            <v>1021312</v>
          </cell>
          <cell r="E49" t="str">
            <v>무화과</v>
          </cell>
          <cell r="F49">
            <v>730</v>
          </cell>
        </row>
        <row r="50">
          <cell r="A50">
            <v>1016641</v>
          </cell>
          <cell r="B50" t="str">
            <v>010-8938-5628</v>
          </cell>
          <cell r="C50">
            <v>1016641</v>
          </cell>
          <cell r="E50" t="str">
            <v>송화버섯</v>
          </cell>
          <cell r="F50">
            <v>344</v>
          </cell>
        </row>
        <row r="51">
          <cell r="A51">
            <v>1021136</v>
          </cell>
          <cell r="B51" t="str">
            <v>010-6622-2465</v>
          </cell>
          <cell r="C51">
            <v>1021136</v>
          </cell>
          <cell r="E51" t="str">
            <v>토마토</v>
          </cell>
          <cell r="F51">
            <v>13092</v>
          </cell>
        </row>
        <row r="52">
          <cell r="A52">
            <v>1023277</v>
          </cell>
          <cell r="B52" t="str">
            <v>010-3284-2452</v>
          </cell>
          <cell r="C52">
            <v>1023277</v>
          </cell>
          <cell r="E52" t="str">
            <v>방울토마토</v>
          </cell>
          <cell r="F52">
            <v>4075</v>
          </cell>
        </row>
        <row r="53">
          <cell r="A53">
            <v>1025425</v>
          </cell>
          <cell r="B53" t="str">
            <v>010-3480-3946</v>
          </cell>
          <cell r="C53">
            <v>1025425</v>
          </cell>
          <cell r="E53" t="str">
            <v>토마토</v>
          </cell>
          <cell r="F53">
            <v>3960</v>
          </cell>
        </row>
        <row r="54">
          <cell r="A54">
            <v>1025424</v>
          </cell>
          <cell r="B54" t="str">
            <v>010-3480-3946</v>
          </cell>
          <cell r="C54">
            <v>1025424</v>
          </cell>
          <cell r="E54" t="str">
            <v>토마토</v>
          </cell>
          <cell r="F54">
            <v>3450</v>
          </cell>
        </row>
        <row r="55">
          <cell r="A55">
            <v>1025423</v>
          </cell>
          <cell r="B55" t="str">
            <v>010-4657-9753</v>
          </cell>
          <cell r="C55">
            <v>1025423</v>
          </cell>
          <cell r="E55" t="str">
            <v>토마토</v>
          </cell>
          <cell r="F55">
            <v>4600</v>
          </cell>
        </row>
        <row r="56">
          <cell r="A56">
            <v>1025422</v>
          </cell>
          <cell r="B56" t="str">
            <v>010-5653-6400</v>
          </cell>
          <cell r="C56">
            <v>1025422</v>
          </cell>
          <cell r="E56" t="str">
            <v>토마토</v>
          </cell>
          <cell r="F56">
            <v>3200</v>
          </cell>
        </row>
        <row r="57">
          <cell r="A57">
            <v>1021135</v>
          </cell>
          <cell r="B57" t="str">
            <v>010-7682-1188</v>
          </cell>
          <cell r="C57">
            <v>1021135</v>
          </cell>
          <cell r="E57" t="str">
            <v>방울토마토</v>
          </cell>
          <cell r="F57">
            <v>12207</v>
          </cell>
        </row>
        <row r="58">
          <cell r="A58">
            <v>1021134</v>
          </cell>
          <cell r="B58" t="str">
            <v>010-3160-7031</v>
          </cell>
          <cell r="C58">
            <v>1021134</v>
          </cell>
          <cell r="E58" t="str">
            <v>방울토마토</v>
          </cell>
          <cell r="F58">
            <v>5200</v>
          </cell>
        </row>
        <row r="59">
          <cell r="A59">
            <v>1010242</v>
          </cell>
          <cell r="B59" t="str">
            <v>010-3620-6654</v>
          </cell>
          <cell r="C59">
            <v>1010242</v>
          </cell>
          <cell r="E59" t="str">
            <v>포도</v>
          </cell>
          <cell r="F59">
            <v>6114</v>
          </cell>
        </row>
        <row r="60">
          <cell r="A60">
            <v>1025426</v>
          </cell>
          <cell r="B60" t="str">
            <v>010-3072-1310</v>
          </cell>
          <cell r="C60">
            <v>1025426</v>
          </cell>
          <cell r="E60" t="str">
            <v>방울토마토</v>
          </cell>
          <cell r="F60">
            <v>3700</v>
          </cell>
        </row>
        <row r="61">
          <cell r="A61">
            <v>1025420</v>
          </cell>
          <cell r="B61" t="str">
            <v>010-5052-1296</v>
          </cell>
          <cell r="C61">
            <v>1025420</v>
          </cell>
          <cell r="E61" t="str">
            <v>토마토</v>
          </cell>
          <cell r="F61">
            <v>9700</v>
          </cell>
        </row>
        <row r="62">
          <cell r="A62">
            <v>1025428</v>
          </cell>
          <cell r="B62" t="str">
            <v>010-2120-1048</v>
          </cell>
          <cell r="C62">
            <v>1025428</v>
          </cell>
          <cell r="E62" t="str">
            <v>방울토마토</v>
          </cell>
          <cell r="F62">
            <v>5900</v>
          </cell>
        </row>
        <row r="63">
          <cell r="A63">
            <v>1019521</v>
          </cell>
          <cell r="B63" t="str">
            <v>010-3632-4028</v>
          </cell>
          <cell r="C63">
            <v>1019521</v>
          </cell>
          <cell r="E63" t="str">
            <v>블루베리</v>
          </cell>
          <cell r="F63">
            <v>3565</v>
          </cell>
        </row>
        <row r="64">
          <cell r="A64">
            <v>1025421</v>
          </cell>
          <cell r="B64" t="str">
            <v>010-3649-1675</v>
          </cell>
          <cell r="C64">
            <v>1025421</v>
          </cell>
          <cell r="E64" t="str">
            <v>토마토</v>
          </cell>
          <cell r="F64">
            <v>5276</v>
          </cell>
        </row>
        <row r="65">
          <cell r="A65">
            <v>1025427</v>
          </cell>
          <cell r="B65" t="str">
            <v>010-6614-3100</v>
          </cell>
          <cell r="C65">
            <v>1025427</v>
          </cell>
          <cell r="E65" t="str">
            <v>방울토마토</v>
          </cell>
          <cell r="F65">
            <v>5719</v>
          </cell>
        </row>
        <row r="66">
          <cell r="A66">
            <v>1010423</v>
          </cell>
          <cell r="B66" t="str">
            <v>010-9005-4973</v>
          </cell>
          <cell r="C66">
            <v>1010423</v>
          </cell>
          <cell r="E66" t="str">
            <v>복숭아</v>
          </cell>
          <cell r="F66">
            <v>9025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0880E-1329-4DC6-9641-81A38F1301C5}">
  <dimension ref="A1:J70"/>
  <sheetViews>
    <sheetView tabSelected="1" zoomScale="85" zoomScaleNormal="85" workbookViewId="0">
      <selection activeCell="H8" sqref="H8"/>
    </sheetView>
  </sheetViews>
  <sheetFormatPr defaultRowHeight="16.5" x14ac:dyDescent="0.3"/>
  <cols>
    <col min="1" max="2" width="6.25" customWidth="1"/>
    <col min="3" max="3" width="9.25" bestFit="1" customWidth="1"/>
    <col min="4" max="4" width="33.125" customWidth="1"/>
    <col min="5" max="5" width="7.25" customWidth="1"/>
    <col min="7" max="7" width="15" bestFit="1" customWidth="1"/>
    <col min="8" max="8" width="13" style="31" customWidth="1"/>
    <col min="9" max="9" width="12.125" customWidth="1"/>
  </cols>
  <sheetData>
    <row r="1" spans="1:10" ht="17.25" thickTop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3"/>
    </row>
    <row r="2" spans="1:10" x14ac:dyDescent="0.3">
      <c r="A2" s="24"/>
      <c r="B2" s="25"/>
      <c r="C2" s="25"/>
      <c r="D2" s="25"/>
      <c r="E2" s="25"/>
      <c r="F2" s="25"/>
      <c r="G2" s="25"/>
      <c r="H2" s="25"/>
      <c r="I2" s="26"/>
    </row>
    <row r="3" spans="1:10" x14ac:dyDescent="0.3">
      <c r="A3" s="27" t="s">
        <v>125</v>
      </c>
      <c r="B3" s="28"/>
      <c r="C3" s="28"/>
      <c r="D3" s="28"/>
      <c r="E3" s="28"/>
      <c r="F3" s="28"/>
      <c r="G3" s="28"/>
      <c r="H3" s="28"/>
      <c r="I3" s="29"/>
    </row>
    <row r="4" spans="1:10" x14ac:dyDescent="0.3">
      <c r="A4" s="1" t="s">
        <v>1</v>
      </c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 t="s">
        <v>7</v>
      </c>
      <c r="H4" s="5" t="s">
        <v>8</v>
      </c>
      <c r="I4" s="6" t="s">
        <v>9</v>
      </c>
    </row>
    <row r="5" spans="1:10" x14ac:dyDescent="0.3">
      <c r="A5" s="7"/>
      <c r="B5" s="8"/>
      <c r="C5" s="9"/>
      <c r="D5" s="9"/>
      <c r="E5" s="17">
        <f>COUNTA(E6:E69)</f>
        <v>64</v>
      </c>
      <c r="F5" s="17">
        <f>SUM(F6:F69)</f>
        <v>557</v>
      </c>
      <c r="G5" s="10"/>
      <c r="H5" s="10"/>
      <c r="I5" s="11">
        <f>SUM(I6:I66)</f>
        <v>1808240.3937988281</v>
      </c>
    </row>
    <row r="6" spans="1:10" s="12" customFormat="1" x14ac:dyDescent="0.3">
      <c r="A6" s="13">
        <v>1</v>
      </c>
      <c r="B6" s="2" t="s">
        <v>10</v>
      </c>
      <c r="C6" s="2">
        <v>1023221</v>
      </c>
      <c r="D6" s="2" t="s">
        <v>85</v>
      </c>
      <c r="E6" s="2" t="s">
        <v>86</v>
      </c>
      <c r="F6" s="2">
        <v>13</v>
      </c>
      <c r="G6" s="14" t="str">
        <f>VLOOKUP(C6,[1]인증농가!$A$4:$F$68,2,0)</f>
        <v>010-6641-5051</v>
      </c>
      <c r="H6" s="14" t="s">
        <v>30</v>
      </c>
      <c r="I6" s="19">
        <v>17136.900390625</v>
      </c>
      <c r="J6"/>
    </row>
    <row r="7" spans="1:10" x14ac:dyDescent="0.3">
      <c r="A7" s="13">
        <v>2</v>
      </c>
      <c r="B7" s="2" t="s">
        <v>10</v>
      </c>
      <c r="C7" s="2">
        <v>1022863</v>
      </c>
      <c r="D7" s="2" t="s">
        <v>73</v>
      </c>
      <c r="E7" s="2" t="s">
        <v>74</v>
      </c>
      <c r="F7" s="2">
        <v>40</v>
      </c>
      <c r="G7" s="14" t="str">
        <f>VLOOKUP(C7,[1]인증농가!$A$4:$F$68,2,0)</f>
        <v>010-4644-0276</v>
      </c>
      <c r="H7" s="14" t="s">
        <v>40</v>
      </c>
      <c r="I7" s="19">
        <v>108999</v>
      </c>
    </row>
    <row r="8" spans="1:10" x14ac:dyDescent="0.3">
      <c r="A8" s="13">
        <v>3</v>
      </c>
      <c r="B8" s="2" t="s">
        <v>10</v>
      </c>
      <c r="C8" s="2">
        <v>1021309</v>
      </c>
      <c r="D8" s="2" t="s">
        <v>98</v>
      </c>
      <c r="E8" s="2" t="s">
        <v>98</v>
      </c>
      <c r="F8" s="2">
        <v>1</v>
      </c>
      <c r="G8" s="14" t="str">
        <f>VLOOKUP(C8,[1]인증농가!$A$4:$F$68,2,0)</f>
        <v>010-2108-5810</v>
      </c>
      <c r="H8" s="14" t="s">
        <v>47</v>
      </c>
      <c r="I8" s="19">
        <v>590</v>
      </c>
    </row>
    <row r="9" spans="1:10" x14ac:dyDescent="0.3">
      <c r="A9" s="13">
        <v>4</v>
      </c>
      <c r="B9" s="2" t="s">
        <v>10</v>
      </c>
      <c r="C9" s="2">
        <v>1020697</v>
      </c>
      <c r="D9" s="2" t="s">
        <v>29</v>
      </c>
      <c r="E9" s="2" t="s">
        <v>29</v>
      </c>
      <c r="F9" s="2">
        <v>1</v>
      </c>
      <c r="G9" s="14" t="str">
        <f>VLOOKUP(C9,[1]인증농가!$A$4:$F$68,2,0)</f>
        <v>010-8603-4701</v>
      </c>
      <c r="H9" s="14" t="s">
        <v>30</v>
      </c>
      <c r="I9" s="19">
        <v>7912</v>
      </c>
    </row>
    <row r="10" spans="1:10" x14ac:dyDescent="0.3">
      <c r="A10" s="13">
        <v>5</v>
      </c>
      <c r="B10" s="2" t="s">
        <v>10</v>
      </c>
      <c r="C10" s="2">
        <v>1016511</v>
      </c>
      <c r="D10" s="2" t="s">
        <v>99</v>
      </c>
      <c r="E10" s="2" t="s">
        <v>99</v>
      </c>
      <c r="F10" s="2">
        <v>1</v>
      </c>
      <c r="G10" s="14" t="str">
        <f>VLOOKUP(C10,[1]인증농가!$A$4:$F$68,2,0)</f>
        <v>010-3634-2779</v>
      </c>
      <c r="H10" s="14" t="s">
        <v>12</v>
      </c>
      <c r="I10" s="19">
        <v>8176</v>
      </c>
    </row>
    <row r="11" spans="1:10" x14ac:dyDescent="0.3">
      <c r="A11" s="13">
        <v>6</v>
      </c>
      <c r="B11" s="2" t="s">
        <v>10</v>
      </c>
      <c r="C11" s="2">
        <v>1015642</v>
      </c>
      <c r="D11" s="2" t="s">
        <v>56</v>
      </c>
      <c r="E11" s="2" t="s">
        <v>57</v>
      </c>
      <c r="F11" s="2">
        <v>1</v>
      </c>
      <c r="G11" s="14" t="str">
        <f>VLOOKUP(C11,[1]인증농가!$A$4:$F$68,2,0)</f>
        <v>010-5643-9433</v>
      </c>
      <c r="H11" s="14" t="s">
        <v>58</v>
      </c>
      <c r="I11" s="19">
        <v>231</v>
      </c>
    </row>
    <row r="12" spans="1:10" x14ac:dyDescent="0.3">
      <c r="A12" s="13">
        <v>7</v>
      </c>
      <c r="B12" s="2" t="s">
        <v>10</v>
      </c>
      <c r="C12" s="2">
        <v>1010114</v>
      </c>
      <c r="D12" s="2" t="s">
        <v>92</v>
      </c>
      <c r="E12" s="2" t="s">
        <v>92</v>
      </c>
      <c r="F12" s="2">
        <v>1</v>
      </c>
      <c r="G12" s="14" t="str">
        <f>VLOOKUP(C12,[1]인증농가!$A$4:$F$68,2,0)</f>
        <v>010-2618-1565</v>
      </c>
      <c r="H12" s="14" t="s">
        <v>30</v>
      </c>
      <c r="I12" s="19">
        <v>9971</v>
      </c>
    </row>
    <row r="13" spans="1:10" x14ac:dyDescent="0.3">
      <c r="A13" s="13">
        <v>8</v>
      </c>
      <c r="B13" s="2" t="s">
        <v>10</v>
      </c>
      <c r="C13" s="2">
        <v>1002969</v>
      </c>
      <c r="D13" s="2" t="s">
        <v>38</v>
      </c>
      <c r="E13" s="2" t="s">
        <v>39</v>
      </c>
      <c r="F13" s="2">
        <v>216</v>
      </c>
      <c r="G13" s="14" t="str">
        <f>VLOOKUP(C13,[1]인증농가!$A$4:$F$68,2,0)</f>
        <v>010-9860-2954</v>
      </c>
      <c r="H13" s="14" t="s">
        <v>40</v>
      </c>
      <c r="I13" s="19">
        <v>755708</v>
      </c>
    </row>
    <row r="14" spans="1:10" x14ac:dyDescent="0.3">
      <c r="A14" s="13">
        <v>9</v>
      </c>
      <c r="B14" s="2" t="s">
        <v>10</v>
      </c>
      <c r="C14" s="2">
        <v>1002742</v>
      </c>
      <c r="D14" s="2" t="s">
        <v>23</v>
      </c>
      <c r="E14" s="2" t="s">
        <v>24</v>
      </c>
      <c r="F14" s="2">
        <v>7</v>
      </c>
      <c r="G14" s="14" t="str">
        <f>VLOOKUP(C14,[1]인증농가!$A$4:$F$68,2,0)</f>
        <v>010-3642-6276</v>
      </c>
      <c r="H14" s="14" t="s">
        <v>25</v>
      </c>
      <c r="I14" s="19">
        <v>35286</v>
      </c>
    </row>
    <row r="15" spans="1:10" x14ac:dyDescent="0.3">
      <c r="A15" s="13">
        <v>10</v>
      </c>
      <c r="B15" s="2" t="s">
        <v>26</v>
      </c>
      <c r="C15" s="2">
        <v>1028159</v>
      </c>
      <c r="D15" s="2" t="s">
        <v>111</v>
      </c>
      <c r="E15" s="2" t="s">
        <v>126</v>
      </c>
      <c r="F15" s="2">
        <v>13</v>
      </c>
      <c r="G15" s="14" t="s">
        <v>129</v>
      </c>
      <c r="H15" s="14" t="s">
        <v>123</v>
      </c>
      <c r="I15" s="19">
        <v>22445</v>
      </c>
    </row>
    <row r="16" spans="1:10" x14ac:dyDescent="0.3">
      <c r="A16" s="13">
        <v>11</v>
      </c>
      <c r="B16" s="2" t="s">
        <v>26</v>
      </c>
      <c r="C16" s="2">
        <v>1024047</v>
      </c>
      <c r="D16" s="2" t="s">
        <v>71</v>
      </c>
      <c r="E16" s="2" t="s">
        <v>71</v>
      </c>
      <c r="F16" s="2">
        <v>1</v>
      </c>
      <c r="G16" s="14" t="str">
        <f>VLOOKUP(C16,[1]인증농가!$A$4:$F$68,2,0)</f>
        <v>010-8000-9156</v>
      </c>
      <c r="H16" s="14" t="s">
        <v>32</v>
      </c>
      <c r="I16" s="19">
        <v>1320</v>
      </c>
    </row>
    <row r="17" spans="1:9" x14ac:dyDescent="0.3">
      <c r="A17" s="13">
        <v>12</v>
      </c>
      <c r="B17" s="2" t="s">
        <v>26</v>
      </c>
      <c r="C17" s="2">
        <v>1020950</v>
      </c>
      <c r="D17" s="2" t="s">
        <v>89</v>
      </c>
      <c r="E17" s="2" t="s">
        <v>90</v>
      </c>
      <c r="F17" s="2">
        <v>30</v>
      </c>
      <c r="G17" s="14" t="str">
        <f>VLOOKUP(C17,[1]인증농가!$A$4:$F$68,2,0)</f>
        <v>010-6621-8851</v>
      </c>
      <c r="H17" s="14" t="s">
        <v>91</v>
      </c>
      <c r="I17" s="19">
        <v>63038</v>
      </c>
    </row>
    <row r="18" spans="1:9" x14ac:dyDescent="0.3">
      <c r="A18" s="13">
        <v>13</v>
      </c>
      <c r="B18" s="2" t="s">
        <v>26</v>
      </c>
      <c r="C18" s="2">
        <v>1019715</v>
      </c>
      <c r="D18" s="2" t="s">
        <v>31</v>
      </c>
      <c r="E18" s="2" t="s">
        <v>31</v>
      </c>
      <c r="F18" s="2">
        <v>1</v>
      </c>
      <c r="G18" s="14" t="str">
        <f>VLOOKUP(C18,[1]인증농가!$A$4:$F$68,2,0)</f>
        <v>010-7168-3714</v>
      </c>
      <c r="H18" s="14" t="s">
        <v>32</v>
      </c>
      <c r="I18" s="19">
        <v>1150</v>
      </c>
    </row>
    <row r="19" spans="1:9" x14ac:dyDescent="0.3">
      <c r="A19" s="13">
        <v>14</v>
      </c>
      <c r="B19" s="2" t="s">
        <v>26</v>
      </c>
      <c r="C19" s="2">
        <v>1014679</v>
      </c>
      <c r="D19" s="2" t="s">
        <v>19</v>
      </c>
      <c r="E19" s="2" t="s">
        <v>19</v>
      </c>
      <c r="F19" s="2">
        <v>1</v>
      </c>
      <c r="G19" s="14" t="str">
        <f>VLOOKUP(C19,[1]인증농가!$A$4:$F$68,2,0)</f>
        <v>010-5656-3026</v>
      </c>
      <c r="H19" s="14" t="s">
        <v>20</v>
      </c>
      <c r="I19" s="19">
        <v>1300</v>
      </c>
    </row>
    <row r="20" spans="1:9" x14ac:dyDescent="0.3">
      <c r="A20" s="13">
        <v>15</v>
      </c>
      <c r="B20" s="2" t="s">
        <v>26</v>
      </c>
      <c r="C20" s="2">
        <v>1013928</v>
      </c>
      <c r="D20" s="2" t="s">
        <v>33</v>
      </c>
      <c r="E20" s="2" t="s">
        <v>34</v>
      </c>
      <c r="F20" s="2">
        <v>1</v>
      </c>
      <c r="G20" s="14" t="str">
        <f>VLOOKUP(C20,[1]인증농가!$A$4:$F$68,2,0)</f>
        <v>010-4322-3199</v>
      </c>
      <c r="H20" s="14" t="s">
        <v>35</v>
      </c>
      <c r="I20" s="19">
        <v>17629</v>
      </c>
    </row>
    <row r="21" spans="1:9" x14ac:dyDescent="0.3">
      <c r="A21" s="13">
        <v>16</v>
      </c>
      <c r="B21" s="2" t="s">
        <v>26</v>
      </c>
      <c r="C21" s="2">
        <v>1005689</v>
      </c>
      <c r="D21" s="2" t="s">
        <v>61</v>
      </c>
      <c r="E21" s="2" t="s">
        <v>61</v>
      </c>
      <c r="F21" s="2">
        <v>1</v>
      </c>
      <c r="G21" s="14" t="str">
        <f>VLOOKUP(C21,[1]인증농가!$A$4:$F$68,2,0)</f>
        <v>010-3159-5144</v>
      </c>
      <c r="H21" s="14" t="s">
        <v>32</v>
      </c>
      <c r="I21" s="19">
        <v>2253</v>
      </c>
    </row>
    <row r="22" spans="1:9" x14ac:dyDescent="0.3">
      <c r="A22" s="13">
        <v>17</v>
      </c>
      <c r="B22" s="2" t="s">
        <v>42</v>
      </c>
      <c r="C22" s="2">
        <v>1028017</v>
      </c>
      <c r="D22" s="2" t="s">
        <v>112</v>
      </c>
      <c r="E22" s="2" t="s">
        <v>118</v>
      </c>
      <c r="F22" s="2">
        <v>1</v>
      </c>
      <c r="G22" s="14" t="s">
        <v>130</v>
      </c>
      <c r="H22" s="14" t="s">
        <v>32</v>
      </c>
      <c r="I22" s="19">
        <v>1007</v>
      </c>
    </row>
    <row r="23" spans="1:9" x14ac:dyDescent="0.3">
      <c r="A23" s="13">
        <v>18</v>
      </c>
      <c r="B23" s="2" t="s">
        <v>42</v>
      </c>
      <c r="C23" s="2">
        <v>1027875</v>
      </c>
      <c r="D23" s="2" t="s">
        <v>113</v>
      </c>
      <c r="E23" s="2" t="s">
        <v>119</v>
      </c>
      <c r="F23" s="2">
        <v>1</v>
      </c>
      <c r="G23" s="14" t="s">
        <v>132</v>
      </c>
      <c r="H23" s="14" t="s">
        <v>64</v>
      </c>
      <c r="I23" s="19">
        <v>1619</v>
      </c>
    </row>
    <row r="24" spans="1:9" x14ac:dyDescent="0.3">
      <c r="A24" s="13">
        <v>19</v>
      </c>
      <c r="B24" s="2" t="s">
        <v>42</v>
      </c>
      <c r="C24" s="2">
        <v>1027655</v>
      </c>
      <c r="D24" s="2" t="s">
        <v>41</v>
      </c>
      <c r="E24" s="2" t="s">
        <v>41</v>
      </c>
      <c r="F24" s="2">
        <v>1</v>
      </c>
      <c r="G24" s="14" t="str">
        <f>VLOOKUP(C24,[1]인증농가!$A$4:$F$68,2,0)</f>
        <v>010-4030-7039</v>
      </c>
      <c r="H24" s="14" t="s">
        <v>16</v>
      </c>
      <c r="I24" s="19">
        <v>4030</v>
      </c>
    </row>
    <row r="25" spans="1:9" x14ac:dyDescent="0.3">
      <c r="A25" s="13">
        <v>20</v>
      </c>
      <c r="B25" s="2" t="s">
        <v>42</v>
      </c>
      <c r="C25" s="2">
        <v>1026172</v>
      </c>
      <c r="D25" s="2" t="s">
        <v>63</v>
      </c>
      <c r="E25" s="2" t="s">
        <v>63</v>
      </c>
      <c r="F25" s="2">
        <v>1</v>
      </c>
      <c r="G25" s="14" t="str">
        <f>VLOOKUP(C25,[1]인증농가!$A$4:$F$68,2,0)</f>
        <v>010-2791-6164</v>
      </c>
      <c r="H25" s="14" t="s">
        <v>64</v>
      </c>
      <c r="I25" s="19">
        <v>2560</v>
      </c>
    </row>
    <row r="26" spans="1:9" x14ac:dyDescent="0.3">
      <c r="A26" s="13">
        <v>21</v>
      </c>
      <c r="B26" s="2" t="s">
        <v>42</v>
      </c>
      <c r="C26" s="2">
        <v>1025662</v>
      </c>
      <c r="D26" s="2" t="s">
        <v>66</v>
      </c>
      <c r="E26" s="2" t="s">
        <v>66</v>
      </c>
      <c r="F26" s="2">
        <v>1</v>
      </c>
      <c r="G26" s="14" t="str">
        <f>VLOOKUP(C26,[1]인증농가!$A$4:$F$68,2,0)</f>
        <v>010-3366-2536</v>
      </c>
      <c r="H26" s="14" t="s">
        <v>67</v>
      </c>
      <c r="I26" s="19">
        <v>3411.300048828125</v>
      </c>
    </row>
    <row r="27" spans="1:9" x14ac:dyDescent="0.3">
      <c r="A27" s="13">
        <v>22</v>
      </c>
      <c r="B27" s="2" t="s">
        <v>42</v>
      </c>
      <c r="C27" s="2">
        <v>1025542</v>
      </c>
      <c r="D27" s="2" t="s">
        <v>48</v>
      </c>
      <c r="E27" s="2" t="s">
        <v>48</v>
      </c>
      <c r="F27" s="2">
        <v>1</v>
      </c>
      <c r="G27" s="14" t="str">
        <f>VLOOKUP(C27,[1]인증농가!$A$4:$F$68,2,0)</f>
        <v>010-9456-6110</v>
      </c>
      <c r="H27" s="14" t="s">
        <v>49</v>
      </c>
      <c r="I27" s="19">
        <v>2000</v>
      </c>
    </row>
    <row r="28" spans="1:9" x14ac:dyDescent="0.3">
      <c r="A28" s="13">
        <v>23</v>
      </c>
      <c r="B28" s="2" t="s">
        <v>42</v>
      </c>
      <c r="C28" s="2">
        <v>1025525</v>
      </c>
      <c r="D28" s="2" t="s">
        <v>50</v>
      </c>
      <c r="E28" s="2" t="s">
        <v>50</v>
      </c>
      <c r="F28" s="2">
        <v>1</v>
      </c>
      <c r="G28" s="14" t="str">
        <f>VLOOKUP(C28,[1]인증농가!$A$4:$F$68,2,0)</f>
        <v>010-3619-2161</v>
      </c>
      <c r="H28" s="14" t="s">
        <v>32</v>
      </c>
      <c r="I28" s="19">
        <v>825</v>
      </c>
    </row>
    <row r="29" spans="1:9" x14ac:dyDescent="0.3">
      <c r="A29" s="13">
        <v>24</v>
      </c>
      <c r="B29" s="2" t="s">
        <v>42</v>
      </c>
      <c r="C29" s="2">
        <v>1024046</v>
      </c>
      <c r="D29" s="2" t="s">
        <v>27</v>
      </c>
      <c r="E29" s="2" t="s">
        <v>27</v>
      </c>
      <c r="F29" s="2">
        <v>1</v>
      </c>
      <c r="G29" s="14" t="str">
        <f>VLOOKUP(C29,[1]인증농가!$A$4:$F$68,2,0)</f>
        <v>010-7651-7498</v>
      </c>
      <c r="H29" s="14" t="s">
        <v>28</v>
      </c>
      <c r="I29" s="19">
        <v>2302</v>
      </c>
    </row>
    <row r="30" spans="1:9" x14ac:dyDescent="0.3">
      <c r="A30" s="13">
        <v>25</v>
      </c>
      <c r="B30" s="2" t="s">
        <v>42</v>
      </c>
      <c r="C30" s="2">
        <v>1024045</v>
      </c>
      <c r="D30" s="2" t="s">
        <v>18</v>
      </c>
      <c r="E30" s="2" t="s">
        <v>18</v>
      </c>
      <c r="F30" s="2">
        <v>1</v>
      </c>
      <c r="G30" s="14" t="str">
        <f>VLOOKUP(C30,[1]인증농가!$A$4:$F$68,2,0)</f>
        <v>010-2607-8857</v>
      </c>
      <c r="H30" s="14" t="s">
        <v>32</v>
      </c>
      <c r="I30" s="19">
        <v>1000</v>
      </c>
    </row>
    <row r="31" spans="1:9" x14ac:dyDescent="0.3">
      <c r="A31" s="13">
        <v>26</v>
      </c>
      <c r="B31" s="2" t="s">
        <v>42</v>
      </c>
      <c r="C31" s="2">
        <v>1024044</v>
      </c>
      <c r="D31" s="2" t="s">
        <v>52</v>
      </c>
      <c r="E31" s="2" t="s">
        <v>52</v>
      </c>
      <c r="F31" s="2">
        <v>1</v>
      </c>
      <c r="G31" s="14" t="str">
        <f>VLOOKUP(C31,[1]인증농가!$A$4:$F$68,2,0)</f>
        <v>010-2608-8430</v>
      </c>
      <c r="H31" s="14" t="s">
        <v>32</v>
      </c>
      <c r="I31" s="19">
        <v>1500</v>
      </c>
    </row>
    <row r="32" spans="1:9" x14ac:dyDescent="0.3">
      <c r="A32" s="13">
        <v>27</v>
      </c>
      <c r="B32" s="2" t="s">
        <v>42</v>
      </c>
      <c r="C32" s="2">
        <v>1024043</v>
      </c>
      <c r="D32" s="2" t="s">
        <v>53</v>
      </c>
      <c r="E32" s="2" t="s">
        <v>53</v>
      </c>
      <c r="F32" s="2">
        <v>1</v>
      </c>
      <c r="G32" s="14" t="str">
        <f>VLOOKUP(C32,[1]인증농가!$A$4:$F$68,2,0)</f>
        <v>010-3629-3401</v>
      </c>
      <c r="H32" s="14" t="s">
        <v>32</v>
      </c>
      <c r="I32" s="19">
        <v>1300</v>
      </c>
    </row>
    <row r="33" spans="1:9" x14ac:dyDescent="0.3">
      <c r="A33" s="13">
        <v>28</v>
      </c>
      <c r="B33" s="2" t="s">
        <v>42</v>
      </c>
      <c r="C33" s="2">
        <v>1015966</v>
      </c>
      <c r="D33" s="2" t="s">
        <v>17</v>
      </c>
      <c r="E33" s="2" t="s">
        <v>18</v>
      </c>
      <c r="F33" s="2">
        <v>64</v>
      </c>
      <c r="G33" s="14" t="str">
        <f>VLOOKUP(C33,[1]인증농가!$A$4:$F$68,2,0)</f>
        <v>010-2607-8857</v>
      </c>
      <c r="H33" s="14" t="s">
        <v>12</v>
      </c>
      <c r="I33" s="19">
        <v>250805.59375</v>
      </c>
    </row>
    <row r="34" spans="1:9" x14ac:dyDescent="0.3">
      <c r="A34" s="13">
        <v>29</v>
      </c>
      <c r="B34" s="2" t="s">
        <v>42</v>
      </c>
      <c r="C34" s="2">
        <v>1010579</v>
      </c>
      <c r="D34" s="2" t="s">
        <v>77</v>
      </c>
      <c r="E34" s="2" t="s">
        <v>21</v>
      </c>
      <c r="F34" s="2">
        <v>10</v>
      </c>
      <c r="G34" s="14" t="str">
        <f>VLOOKUP(C34,[1]인증농가!$A$4:$F$68,2,0)</f>
        <v>010-3612-2241</v>
      </c>
      <c r="H34" s="14" t="s">
        <v>14</v>
      </c>
      <c r="I34" s="19">
        <v>20738.5</v>
      </c>
    </row>
    <row r="35" spans="1:9" x14ac:dyDescent="0.3">
      <c r="A35" s="13">
        <v>30</v>
      </c>
      <c r="B35" s="2" t="s">
        <v>42</v>
      </c>
      <c r="C35" s="2">
        <v>1007612</v>
      </c>
      <c r="D35" s="2" t="s">
        <v>21</v>
      </c>
      <c r="E35" s="2" t="s">
        <v>21</v>
      </c>
      <c r="F35" s="2">
        <v>1</v>
      </c>
      <c r="G35" s="14" t="str">
        <f>VLOOKUP(C35,[1]인증농가!$A$4:$F$68,2,0)</f>
        <v>010-3612-2241</v>
      </c>
      <c r="H35" s="14" t="s">
        <v>22</v>
      </c>
      <c r="I35" s="19">
        <v>2940</v>
      </c>
    </row>
    <row r="36" spans="1:9" x14ac:dyDescent="0.3">
      <c r="A36" s="13">
        <v>31</v>
      </c>
      <c r="B36" s="2" t="s">
        <v>42</v>
      </c>
      <c r="C36" s="2">
        <v>1005692</v>
      </c>
      <c r="D36" s="2" t="s">
        <v>60</v>
      </c>
      <c r="E36" s="2" t="s">
        <v>60</v>
      </c>
      <c r="F36" s="2">
        <v>1</v>
      </c>
      <c r="G36" s="14" t="str">
        <f>VLOOKUP(C36,[1]인증농가!$A$4:$F$68,2,0)</f>
        <v>010-5382-9111</v>
      </c>
      <c r="H36" s="14" t="s">
        <v>32</v>
      </c>
      <c r="I36" s="19">
        <v>4409</v>
      </c>
    </row>
    <row r="37" spans="1:9" x14ac:dyDescent="0.3">
      <c r="A37" s="13">
        <v>32</v>
      </c>
      <c r="B37" s="2" t="s">
        <v>62</v>
      </c>
      <c r="C37" s="2">
        <v>1028160</v>
      </c>
      <c r="D37" s="2" t="s">
        <v>114</v>
      </c>
      <c r="E37" s="2" t="s">
        <v>120</v>
      </c>
      <c r="F37" s="2">
        <v>25</v>
      </c>
      <c r="G37" s="14" t="s">
        <v>128</v>
      </c>
      <c r="H37" s="14" t="s">
        <v>70</v>
      </c>
      <c r="I37" s="19">
        <v>88178</v>
      </c>
    </row>
    <row r="38" spans="1:9" x14ac:dyDescent="0.3">
      <c r="A38" s="13">
        <v>33</v>
      </c>
      <c r="B38" s="2" t="s">
        <v>62</v>
      </c>
      <c r="C38" s="2">
        <v>1027874</v>
      </c>
      <c r="D38" s="2" t="s">
        <v>115</v>
      </c>
      <c r="E38" s="2" t="s">
        <v>121</v>
      </c>
      <c r="F38" s="2">
        <v>1</v>
      </c>
      <c r="G38" s="14" t="s">
        <v>127</v>
      </c>
      <c r="H38" s="14" t="s">
        <v>124</v>
      </c>
      <c r="I38" s="19">
        <v>2318</v>
      </c>
    </row>
    <row r="39" spans="1:9" x14ac:dyDescent="0.3">
      <c r="A39" s="13">
        <v>34</v>
      </c>
      <c r="B39" s="2" t="s">
        <v>62</v>
      </c>
      <c r="C39" s="2">
        <v>1026849</v>
      </c>
      <c r="D39" s="2" t="s">
        <v>43</v>
      </c>
      <c r="E39" s="2" t="s">
        <v>44</v>
      </c>
      <c r="F39" s="2">
        <v>8</v>
      </c>
      <c r="G39" s="14" t="str">
        <f>VLOOKUP(C39,[1]인증농가!$A$4:$F$68,2,0)</f>
        <v>010-6629-6646</v>
      </c>
      <c r="H39" s="14" t="s">
        <v>45</v>
      </c>
      <c r="I39" s="19">
        <v>12283.400390625</v>
      </c>
    </row>
    <row r="40" spans="1:9" x14ac:dyDescent="0.3">
      <c r="A40" s="13">
        <v>35</v>
      </c>
      <c r="B40" s="2" t="s">
        <v>62</v>
      </c>
      <c r="C40" s="2">
        <v>1025997</v>
      </c>
      <c r="D40" s="2" t="s">
        <v>46</v>
      </c>
      <c r="E40" s="2" t="s">
        <v>46</v>
      </c>
      <c r="F40" s="2">
        <v>1</v>
      </c>
      <c r="G40" s="14" t="str">
        <f>VLOOKUP(C40,[1]인증농가!$A$4:$F$68,2,0)</f>
        <v>010-7635-8609</v>
      </c>
      <c r="H40" s="14" t="s">
        <v>47</v>
      </c>
      <c r="I40" s="19">
        <v>1000</v>
      </c>
    </row>
    <row r="41" spans="1:9" x14ac:dyDescent="0.3">
      <c r="A41" s="13">
        <v>36</v>
      </c>
      <c r="B41" s="2" t="s">
        <v>62</v>
      </c>
      <c r="C41" s="2">
        <v>1025996</v>
      </c>
      <c r="D41" s="2" t="s">
        <v>65</v>
      </c>
      <c r="E41" s="2" t="s">
        <v>65</v>
      </c>
      <c r="F41" s="2">
        <v>1</v>
      </c>
      <c r="G41" s="14" t="str">
        <f>VLOOKUP(C41,[1]인증농가!$A$4:$F$68,2,0)</f>
        <v>010-3772-9776</v>
      </c>
      <c r="H41" s="14" t="s">
        <v>16</v>
      </c>
      <c r="I41" s="19">
        <v>1860</v>
      </c>
    </row>
    <row r="42" spans="1:9" x14ac:dyDescent="0.3">
      <c r="A42" s="13">
        <v>37</v>
      </c>
      <c r="B42" s="2" t="s">
        <v>62</v>
      </c>
      <c r="C42" s="2">
        <v>1024143</v>
      </c>
      <c r="D42" s="2" t="s">
        <v>84</v>
      </c>
      <c r="E42" s="2" t="s">
        <v>84</v>
      </c>
      <c r="F42" s="2">
        <v>1</v>
      </c>
      <c r="G42" s="14" t="str">
        <f>VLOOKUP(C42,[1]인증농가!$A$4:$F$68,2,0)</f>
        <v>010-9451-4929</v>
      </c>
      <c r="H42" s="14" t="s">
        <v>70</v>
      </c>
      <c r="I42" s="19">
        <v>27183.19921875</v>
      </c>
    </row>
    <row r="43" spans="1:9" x14ac:dyDescent="0.3">
      <c r="A43" s="13">
        <v>38</v>
      </c>
      <c r="B43" s="2" t="s">
        <v>62</v>
      </c>
      <c r="C43" s="2">
        <v>1024142</v>
      </c>
      <c r="D43" s="2" t="s">
        <v>68</v>
      </c>
      <c r="E43" s="2" t="s">
        <v>69</v>
      </c>
      <c r="F43" s="2">
        <v>26</v>
      </c>
      <c r="G43" s="14" t="str">
        <f>VLOOKUP(C43,[1]인증농가!$A$4:$F$68,2,0)</f>
        <v>010-2778-2790</v>
      </c>
      <c r="H43" s="14" t="s">
        <v>70</v>
      </c>
      <c r="I43" s="19">
        <v>87921</v>
      </c>
    </row>
    <row r="44" spans="1:9" x14ac:dyDescent="0.3">
      <c r="A44" s="13">
        <v>39</v>
      </c>
      <c r="B44" s="2" t="s">
        <v>62</v>
      </c>
      <c r="C44" s="2">
        <v>1023950</v>
      </c>
      <c r="D44" s="2" t="s">
        <v>54</v>
      </c>
      <c r="E44" s="2" t="s">
        <v>54</v>
      </c>
      <c r="F44" s="2">
        <v>1</v>
      </c>
      <c r="G44" s="14" t="str">
        <f>VLOOKUP(C44,[1]인증농가!$A$4:$F$68,2,0)</f>
        <v>010-9436-6229</v>
      </c>
      <c r="H44" s="14" t="s">
        <v>55</v>
      </c>
      <c r="I44" s="19">
        <v>5261.5</v>
      </c>
    </row>
    <row r="45" spans="1:9" x14ac:dyDescent="0.3">
      <c r="A45" s="13">
        <v>40</v>
      </c>
      <c r="B45" s="2" t="s">
        <v>62</v>
      </c>
      <c r="C45" s="2">
        <v>1023114</v>
      </c>
      <c r="D45" s="2" t="s">
        <v>11</v>
      </c>
      <c r="E45" s="2" t="s">
        <v>11</v>
      </c>
      <c r="F45" s="2">
        <v>1</v>
      </c>
      <c r="G45" s="14" t="str">
        <f>VLOOKUP(C45,[1]인증농가!$A$4:$F$68,2,0)</f>
        <v>010-6651-9199</v>
      </c>
      <c r="H45" s="14" t="s">
        <v>12</v>
      </c>
      <c r="I45" s="19">
        <v>2979</v>
      </c>
    </row>
    <row r="46" spans="1:9" x14ac:dyDescent="0.3">
      <c r="A46" s="13">
        <v>41</v>
      </c>
      <c r="B46" s="2" t="s">
        <v>62</v>
      </c>
      <c r="C46" s="2">
        <v>1021311</v>
      </c>
      <c r="D46" s="2" t="s">
        <v>96</v>
      </c>
      <c r="E46" s="2" t="s">
        <v>96</v>
      </c>
      <c r="F46" s="2">
        <v>1</v>
      </c>
      <c r="G46" s="14" t="str">
        <f>VLOOKUP(C46,[1]인증농가!$A$4:$F$68,2,0)</f>
        <v>010-3762-0532</v>
      </c>
      <c r="H46" s="14" t="s">
        <v>97</v>
      </c>
      <c r="I46" s="19">
        <v>3035</v>
      </c>
    </row>
    <row r="47" spans="1:9" x14ac:dyDescent="0.3">
      <c r="A47" s="13">
        <v>42</v>
      </c>
      <c r="B47" s="2" t="s">
        <v>62</v>
      </c>
      <c r="C47" s="2">
        <v>1011470</v>
      </c>
      <c r="D47" s="2" t="s">
        <v>36</v>
      </c>
      <c r="E47" s="2" t="s">
        <v>37</v>
      </c>
      <c r="F47" s="2">
        <v>52</v>
      </c>
      <c r="G47" s="14" t="str">
        <f>VLOOKUP(C47,[1]인증농가!$A$4:$F$68,2,0)</f>
        <v>010-3641-8350</v>
      </c>
      <c r="H47" s="14" t="s">
        <v>30</v>
      </c>
      <c r="I47" s="19">
        <v>135977</v>
      </c>
    </row>
    <row r="48" spans="1:9" x14ac:dyDescent="0.3">
      <c r="A48" s="13">
        <v>43</v>
      </c>
      <c r="B48" s="2" t="s">
        <v>110</v>
      </c>
      <c r="C48" s="2">
        <v>1027763</v>
      </c>
      <c r="D48" s="2" t="s">
        <v>116</v>
      </c>
      <c r="E48" s="2" t="s">
        <v>122</v>
      </c>
      <c r="F48" s="2">
        <v>1</v>
      </c>
      <c r="G48" s="14" t="s">
        <v>131</v>
      </c>
      <c r="H48" s="14" t="s">
        <v>16</v>
      </c>
      <c r="I48" s="19">
        <v>500</v>
      </c>
    </row>
    <row r="49" spans="1:9" x14ac:dyDescent="0.3">
      <c r="A49" s="13">
        <v>44</v>
      </c>
      <c r="B49" s="2" t="s">
        <v>93</v>
      </c>
      <c r="C49" s="2">
        <v>1021314</v>
      </c>
      <c r="D49" s="2" t="s">
        <v>13</v>
      </c>
      <c r="E49" s="2" t="s">
        <v>13</v>
      </c>
      <c r="F49" s="2">
        <v>1</v>
      </c>
      <c r="G49" s="14" t="str">
        <f>VLOOKUP(C49,[1]인증농가!$A$4:$F$68,2,0)</f>
        <v>010-3621-0105</v>
      </c>
      <c r="H49" s="14" t="s">
        <v>14</v>
      </c>
      <c r="I49" s="19">
        <v>2751</v>
      </c>
    </row>
    <row r="50" spans="1:9" x14ac:dyDescent="0.3">
      <c r="A50" s="13">
        <v>45</v>
      </c>
      <c r="B50" s="2" t="s">
        <v>93</v>
      </c>
      <c r="C50" s="2">
        <v>1021313</v>
      </c>
      <c r="D50" s="2" t="s">
        <v>109</v>
      </c>
      <c r="E50" s="2" t="s">
        <v>94</v>
      </c>
      <c r="F50" s="2">
        <v>1</v>
      </c>
      <c r="G50" s="14" t="str">
        <f>VLOOKUP(C50,[1]인증농가!$A$4:$F$68,2,0)</f>
        <v>010-5201-9537</v>
      </c>
      <c r="H50" s="14" t="s">
        <v>14</v>
      </c>
      <c r="I50" s="19">
        <v>1890</v>
      </c>
    </row>
    <row r="51" spans="1:9" x14ac:dyDescent="0.3">
      <c r="A51" s="13">
        <v>46</v>
      </c>
      <c r="B51" s="2" t="s">
        <v>93</v>
      </c>
      <c r="C51" s="2">
        <v>1021312</v>
      </c>
      <c r="D51" s="2" t="s">
        <v>95</v>
      </c>
      <c r="E51" s="2" t="s">
        <v>95</v>
      </c>
      <c r="F51" s="2">
        <v>1</v>
      </c>
      <c r="G51" s="14" t="str">
        <f>VLOOKUP(C51,[1]인증농가!$A$4:$F$68,2,0)</f>
        <v>010-4607-9544</v>
      </c>
      <c r="H51" s="14" t="s">
        <v>14</v>
      </c>
      <c r="I51" s="19">
        <v>730</v>
      </c>
    </row>
    <row r="52" spans="1:9" x14ac:dyDescent="0.3">
      <c r="A52" s="13">
        <v>47</v>
      </c>
      <c r="B52" s="2" t="s">
        <v>93</v>
      </c>
      <c r="C52" s="2">
        <v>1021310</v>
      </c>
      <c r="D52" s="2" t="s">
        <v>75</v>
      </c>
      <c r="E52" s="2" t="s">
        <v>75</v>
      </c>
      <c r="F52" s="2">
        <v>1</v>
      </c>
      <c r="G52" s="14" t="str">
        <f>VLOOKUP(C52,[1]인증농가!$A$4:$F$68,2,0)</f>
        <v>010-3611-9434</v>
      </c>
      <c r="H52" s="14" t="s">
        <v>14</v>
      </c>
      <c r="I52" s="19">
        <v>2600</v>
      </c>
    </row>
    <row r="53" spans="1:9" x14ac:dyDescent="0.3">
      <c r="A53" s="13">
        <v>48</v>
      </c>
      <c r="B53" s="2" t="s">
        <v>93</v>
      </c>
      <c r="C53" s="2">
        <v>1016641</v>
      </c>
      <c r="D53" s="2" t="s">
        <v>106</v>
      </c>
      <c r="E53" s="2" t="s">
        <v>107</v>
      </c>
      <c r="F53" s="2">
        <v>1</v>
      </c>
      <c r="G53" s="14" t="str">
        <f>VLOOKUP(C53,[1]인증농가!$A$4:$F$68,2,0)</f>
        <v>010-8938-5628</v>
      </c>
      <c r="H53" s="14" t="s">
        <v>108</v>
      </c>
      <c r="I53" s="19">
        <v>344</v>
      </c>
    </row>
    <row r="54" spans="1:9" x14ac:dyDescent="0.3">
      <c r="A54" s="13">
        <v>49</v>
      </c>
      <c r="B54" s="2" t="s">
        <v>78</v>
      </c>
      <c r="C54" s="2">
        <v>1025426</v>
      </c>
      <c r="D54" s="2" t="s">
        <v>104</v>
      </c>
      <c r="E54" s="2" t="s">
        <v>104</v>
      </c>
      <c r="F54" s="2">
        <v>1</v>
      </c>
      <c r="G54" s="14" t="str">
        <f>VLOOKUP(C54,[1]인증농가!$A$4:$F$68,2,0)</f>
        <v>010-3072-1310</v>
      </c>
      <c r="H54" s="14" t="s">
        <v>12</v>
      </c>
      <c r="I54" s="19">
        <v>3700</v>
      </c>
    </row>
    <row r="55" spans="1:9" x14ac:dyDescent="0.3">
      <c r="A55" s="13">
        <v>50</v>
      </c>
      <c r="B55" s="2" t="s">
        <v>78</v>
      </c>
      <c r="C55" s="2">
        <v>1025425</v>
      </c>
      <c r="D55" s="2" t="s">
        <v>79</v>
      </c>
      <c r="E55" s="2" t="s">
        <v>79</v>
      </c>
      <c r="F55" s="2">
        <v>1</v>
      </c>
      <c r="G55" s="14" t="str">
        <f>VLOOKUP(C55,[1]인증농가!$A$4:$F$68,2,0)</f>
        <v>010-3480-3946</v>
      </c>
      <c r="H55" s="14" t="s">
        <v>16</v>
      </c>
      <c r="I55" s="19">
        <v>3960</v>
      </c>
    </row>
    <row r="56" spans="1:9" x14ac:dyDescent="0.3">
      <c r="A56" s="13">
        <v>51</v>
      </c>
      <c r="B56" s="2" t="s">
        <v>78</v>
      </c>
      <c r="C56" s="2">
        <v>1025424</v>
      </c>
      <c r="D56" s="2" t="s">
        <v>80</v>
      </c>
      <c r="E56" s="2" t="s">
        <v>80</v>
      </c>
      <c r="F56" s="2">
        <v>1</v>
      </c>
      <c r="G56" s="14" t="str">
        <f>VLOOKUP(C56,[1]인증농가!$A$4:$F$68,2,0)</f>
        <v>010-3480-3946</v>
      </c>
      <c r="H56" s="14" t="s">
        <v>16</v>
      </c>
      <c r="I56" s="19">
        <v>3450</v>
      </c>
    </row>
    <row r="57" spans="1:9" x14ac:dyDescent="0.3">
      <c r="A57" s="13">
        <v>52</v>
      </c>
      <c r="B57" s="2" t="s">
        <v>78</v>
      </c>
      <c r="C57" s="2">
        <v>1025423</v>
      </c>
      <c r="D57" s="2" t="s">
        <v>81</v>
      </c>
      <c r="E57" s="2" t="s">
        <v>81</v>
      </c>
      <c r="F57" s="2">
        <v>1</v>
      </c>
      <c r="G57" s="14" t="str">
        <f>VLOOKUP(C57,[1]인증농가!$A$4:$F$68,2,0)</f>
        <v>010-4657-9753</v>
      </c>
      <c r="H57" s="14" t="s">
        <v>16</v>
      </c>
      <c r="I57" s="19">
        <v>4600</v>
      </c>
    </row>
    <row r="58" spans="1:9" x14ac:dyDescent="0.3">
      <c r="A58" s="13">
        <v>53</v>
      </c>
      <c r="B58" s="2" t="s">
        <v>78</v>
      </c>
      <c r="C58" s="2">
        <v>1025422</v>
      </c>
      <c r="D58" s="2" t="s">
        <v>82</v>
      </c>
      <c r="E58" s="2" t="s">
        <v>82</v>
      </c>
      <c r="F58" s="2">
        <v>1</v>
      </c>
      <c r="G58" s="14" t="str">
        <f>VLOOKUP(C58,[1]인증농가!$A$4:$F$68,2,0)</f>
        <v>010-5653-6400</v>
      </c>
      <c r="H58" s="14" t="s">
        <v>16</v>
      </c>
      <c r="I58" s="19">
        <v>3200</v>
      </c>
    </row>
    <row r="59" spans="1:9" x14ac:dyDescent="0.3">
      <c r="A59" s="13">
        <v>54</v>
      </c>
      <c r="B59" s="2" t="s">
        <v>78</v>
      </c>
      <c r="C59" s="2">
        <v>1025420</v>
      </c>
      <c r="D59" s="2" t="s">
        <v>105</v>
      </c>
      <c r="E59" s="2" t="s">
        <v>105</v>
      </c>
      <c r="F59" s="2">
        <v>1</v>
      </c>
      <c r="G59" s="14" t="str">
        <f>VLOOKUP(C59,[1]인증농가!$A$4:$F$68,2,0)</f>
        <v>010-5052-1296</v>
      </c>
      <c r="H59" s="14" t="s">
        <v>16</v>
      </c>
      <c r="I59" s="19">
        <v>9700</v>
      </c>
    </row>
    <row r="60" spans="1:9" x14ac:dyDescent="0.3">
      <c r="A60" s="13">
        <v>55</v>
      </c>
      <c r="B60" s="2" t="s">
        <v>78</v>
      </c>
      <c r="C60" s="2">
        <v>1023277</v>
      </c>
      <c r="D60" s="2" t="s">
        <v>72</v>
      </c>
      <c r="E60" s="2" t="s">
        <v>72</v>
      </c>
      <c r="F60" s="2">
        <v>1</v>
      </c>
      <c r="G60" s="14" t="str">
        <f>VLOOKUP(C60,[1]인증농가!$A$4:$F$68,2,0)</f>
        <v>010-3284-2452</v>
      </c>
      <c r="H60" s="14" t="s">
        <v>12</v>
      </c>
      <c r="I60" s="19">
        <v>4075</v>
      </c>
    </row>
    <row r="61" spans="1:9" x14ac:dyDescent="0.3">
      <c r="A61" s="13">
        <v>56</v>
      </c>
      <c r="B61" s="2" t="s">
        <v>78</v>
      </c>
      <c r="C61" s="2">
        <v>1021136</v>
      </c>
      <c r="D61" s="2" t="s">
        <v>15</v>
      </c>
      <c r="E61" s="2" t="s">
        <v>15</v>
      </c>
      <c r="F61" s="2">
        <v>1</v>
      </c>
      <c r="G61" s="14" t="str">
        <f>VLOOKUP(C61,[1]인증농가!$A$4:$F$68,2,0)</f>
        <v>010-6622-2465</v>
      </c>
      <c r="H61" s="14" t="s">
        <v>16</v>
      </c>
      <c r="I61" s="19">
        <v>13092</v>
      </c>
    </row>
    <row r="62" spans="1:9" x14ac:dyDescent="0.3">
      <c r="A62" s="13">
        <v>57</v>
      </c>
      <c r="B62" s="2" t="s">
        <v>78</v>
      </c>
      <c r="C62" s="2">
        <v>1021135</v>
      </c>
      <c r="D62" s="2" t="s">
        <v>87</v>
      </c>
      <c r="E62" s="2" t="s">
        <v>87</v>
      </c>
      <c r="F62" s="2">
        <v>1</v>
      </c>
      <c r="G62" s="14" t="str">
        <f>VLOOKUP(C62,[1]인증농가!$A$4:$F$68,2,0)</f>
        <v>010-7682-1188</v>
      </c>
      <c r="H62" s="14" t="s">
        <v>12</v>
      </c>
      <c r="I62" s="19">
        <v>12207</v>
      </c>
    </row>
    <row r="63" spans="1:9" x14ac:dyDescent="0.3">
      <c r="A63" s="13">
        <v>58</v>
      </c>
      <c r="B63" s="2" t="s">
        <v>78</v>
      </c>
      <c r="C63" s="2">
        <v>1021134</v>
      </c>
      <c r="D63" s="2" t="s">
        <v>88</v>
      </c>
      <c r="E63" s="2" t="s">
        <v>88</v>
      </c>
      <c r="F63" s="2">
        <v>1</v>
      </c>
      <c r="G63" s="14" t="str">
        <f>VLOOKUP(C63,[1]인증농가!$A$4:$F$68,2,0)</f>
        <v>010-3160-7031</v>
      </c>
      <c r="H63" s="14" t="s">
        <v>12</v>
      </c>
      <c r="I63" s="19">
        <v>5200</v>
      </c>
    </row>
    <row r="64" spans="1:9" x14ac:dyDescent="0.3">
      <c r="A64" s="13">
        <v>59</v>
      </c>
      <c r="B64" s="2" t="s">
        <v>78</v>
      </c>
      <c r="C64" s="2">
        <v>1010242</v>
      </c>
      <c r="D64" s="2" t="s">
        <v>101</v>
      </c>
      <c r="E64" s="2" t="s">
        <v>101</v>
      </c>
      <c r="F64" s="2">
        <v>1</v>
      </c>
      <c r="G64" s="14" t="str">
        <f>VLOOKUP(C64,[1]인증농가!$A$4:$F$68,2,0)</f>
        <v>010-3620-6654</v>
      </c>
      <c r="H64" s="14" t="s">
        <v>32</v>
      </c>
      <c r="I64" s="19">
        <v>3034</v>
      </c>
    </row>
    <row r="65" spans="1:9" x14ac:dyDescent="0.3">
      <c r="A65" s="13">
        <v>60</v>
      </c>
      <c r="B65" s="2" t="s">
        <v>102</v>
      </c>
      <c r="C65" s="2">
        <v>1025428</v>
      </c>
      <c r="D65" s="2" t="s">
        <v>51</v>
      </c>
      <c r="E65" s="2" t="s">
        <v>51</v>
      </c>
      <c r="F65" s="2">
        <v>1</v>
      </c>
      <c r="G65" s="14" t="str">
        <f>VLOOKUP(C65,[1]인증농가!$A$4:$F$68,2,0)</f>
        <v>010-2120-1048</v>
      </c>
      <c r="H65" s="14" t="s">
        <v>12</v>
      </c>
      <c r="I65" s="19">
        <v>5900</v>
      </c>
    </row>
    <row r="66" spans="1:9" x14ac:dyDescent="0.3">
      <c r="A66" s="13">
        <v>61</v>
      </c>
      <c r="B66" s="2" t="s">
        <v>102</v>
      </c>
      <c r="C66" s="2">
        <v>1025427</v>
      </c>
      <c r="D66" s="2" t="s">
        <v>103</v>
      </c>
      <c r="E66" s="2" t="s">
        <v>103</v>
      </c>
      <c r="F66" s="2">
        <v>1</v>
      </c>
      <c r="G66" s="14" t="str">
        <f>VLOOKUP(C66,[1]인증농가!$A$4:$F$68,2,0)</f>
        <v>010-6614-3100</v>
      </c>
      <c r="H66" s="14" t="s">
        <v>12</v>
      </c>
      <c r="I66" s="19">
        <v>5719</v>
      </c>
    </row>
    <row r="67" spans="1:9" x14ac:dyDescent="0.3">
      <c r="A67" s="13">
        <v>62</v>
      </c>
      <c r="B67" s="2" t="s">
        <v>102</v>
      </c>
      <c r="C67" s="2">
        <v>1025421</v>
      </c>
      <c r="D67" s="2" t="s">
        <v>83</v>
      </c>
      <c r="E67" s="2" t="s">
        <v>83</v>
      </c>
      <c r="F67" s="2">
        <v>1</v>
      </c>
      <c r="G67" s="14" t="str">
        <f>VLOOKUP(C67,[1]인증농가!$A$4:$F$68,2,0)</f>
        <v>010-3649-1675</v>
      </c>
      <c r="H67" s="14" t="s">
        <v>16</v>
      </c>
      <c r="I67" s="19">
        <v>5276</v>
      </c>
    </row>
    <row r="68" spans="1:9" x14ac:dyDescent="0.3">
      <c r="A68" s="13">
        <v>63</v>
      </c>
      <c r="B68" s="2" t="s">
        <v>102</v>
      </c>
      <c r="C68" s="2">
        <v>1019521</v>
      </c>
      <c r="D68" s="2" t="s">
        <v>76</v>
      </c>
      <c r="E68" s="2" t="s">
        <v>76</v>
      </c>
      <c r="F68" s="2">
        <v>2</v>
      </c>
      <c r="G68" s="14" t="str">
        <f>VLOOKUP(C68,[1]인증농가!$A$4:$F$68,2,0)</f>
        <v>010-3632-4028</v>
      </c>
      <c r="H68" s="14" t="s">
        <v>20</v>
      </c>
      <c r="I68" s="19">
        <v>3565</v>
      </c>
    </row>
    <row r="69" spans="1:9" ht="17.25" thickBot="1" x14ac:dyDescent="0.35">
      <c r="A69" s="30">
        <v>64</v>
      </c>
      <c r="B69" s="15" t="s">
        <v>100</v>
      </c>
      <c r="C69" s="15">
        <v>1010423</v>
      </c>
      <c r="D69" s="15" t="s">
        <v>117</v>
      </c>
      <c r="E69" s="15" t="s">
        <v>59</v>
      </c>
      <c r="F69" s="15">
        <v>1</v>
      </c>
      <c r="G69" s="16" t="str">
        <f>VLOOKUP(C69,[1]인증농가!$A$4:$F$68,2,0)</f>
        <v>010-9005-4973</v>
      </c>
      <c r="H69" s="16" t="s">
        <v>28</v>
      </c>
      <c r="I69" s="20">
        <v>9025</v>
      </c>
    </row>
    <row r="70" spans="1:9" ht="17.25" thickTop="1" x14ac:dyDescent="0.3">
      <c r="F70" s="18"/>
      <c r="I70" s="18"/>
    </row>
  </sheetData>
  <sortState xmlns:xlrd2="http://schemas.microsoft.com/office/spreadsheetml/2017/richdata2" ref="A5:J66">
    <sortCondition ref="B6:B66" customList="돌산읍,소라면,율촌면,화양면,남면,화정면,삼산면,동문동,한려동,중앙동,충무동,광림동,서강동,대교동,국동,월호동,여서동,문수동,미평동,둔덕동,만덕동,쌍봉동,시전동,여천동,주삼동,삼일동,묘도동"/>
  </sortState>
  <mergeCells count="2">
    <mergeCell ref="A1:I2"/>
    <mergeCell ref="A3:I3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인증농가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2026-04-01T08:01:33Z</dcterms:created>
  <dcterms:modified xsi:type="dcterms:W3CDTF">2026-09-09T08:34:04Z</dcterms:modified>
</cp:coreProperties>
</file>