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섬 박람회 조직위원회\Desktop\"/>
    </mc:Choice>
  </mc:AlternateContent>
  <bookViews>
    <workbookView xWindow="0" yWindow="0" windowWidth="22950" windowHeight="11220" activeTab="2"/>
  </bookViews>
  <sheets>
    <sheet name="안내사항" sheetId="4" r:id="rId1"/>
    <sheet name="읍면동 접수결과" sheetId="3" r:id="rId2"/>
    <sheet name="읍면동 배정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1" i="2" l="1"/>
  <c r="E31" i="2" s="1"/>
  <c r="D30" i="2"/>
  <c r="E30" i="2" s="1"/>
  <c r="D11" i="2"/>
  <c r="E11" i="2" s="1"/>
  <c r="C4" i="2"/>
  <c r="D29" i="2" s="1"/>
  <c r="E29" i="2" s="1"/>
  <c r="D12" i="2" l="1"/>
  <c r="E12" i="2" s="1"/>
  <c r="D21" i="2"/>
  <c r="E21" i="2" s="1"/>
  <c r="D13" i="2"/>
  <c r="E13" i="2" s="1"/>
  <c r="D14" i="2"/>
  <c r="E14" i="2" s="1"/>
  <c r="D22" i="2"/>
  <c r="E22" i="2" s="1"/>
  <c r="D5" i="2"/>
  <c r="E5" i="2" s="1"/>
  <c r="D23" i="2"/>
  <c r="E23" i="2" s="1"/>
  <c r="D6" i="2"/>
  <c r="E6" i="2" s="1"/>
  <c r="D15" i="2"/>
  <c r="E15" i="2" s="1"/>
  <c r="D24" i="2"/>
  <c r="E24" i="2" s="1"/>
  <c r="D7" i="2"/>
  <c r="E7" i="2" s="1"/>
  <c r="D25" i="2"/>
  <c r="E25" i="2" s="1"/>
  <c r="D8" i="2"/>
  <c r="E8" i="2" s="1"/>
  <c r="D16" i="2"/>
  <c r="E16" i="2" s="1"/>
  <c r="D26" i="2"/>
  <c r="E26" i="2" s="1"/>
  <c r="D17" i="2"/>
  <c r="E17" i="2" s="1"/>
  <c r="D9" i="2"/>
  <c r="E9" i="2" s="1"/>
  <c r="D18" i="2"/>
  <c r="E18" i="2" s="1"/>
  <c r="D27" i="2"/>
  <c r="E27" i="2" s="1"/>
  <c r="D19" i="2"/>
  <c r="E19" i="2" s="1"/>
  <c r="D28" i="2"/>
  <c r="E28" i="2" s="1"/>
  <c r="D10" i="2"/>
  <c r="E10" i="2" s="1"/>
  <c r="D20" i="2"/>
  <c r="E20" i="2" s="1"/>
</calcChain>
</file>

<file path=xl/comments1.xml><?xml version="1.0" encoding="utf-8"?>
<comments xmlns="http://schemas.openxmlformats.org/spreadsheetml/2006/main">
  <authors>
    <author>섬박람회 조직위원회</author>
  </authors>
  <commentList>
    <comment ref="E4" authorId="0" shapeId="0">
      <text>
        <r>
          <rPr>
            <b/>
            <sz val="9"/>
            <color indexed="81"/>
            <rFont val="돋움"/>
            <family val="3"/>
            <charset val="129"/>
          </rPr>
          <t>셀에 숫자 입력하면
절반은 균등 배정,
절반은 인구비례 배정</t>
        </r>
      </text>
    </comment>
  </commentList>
</comments>
</file>

<file path=xl/sharedStrings.xml><?xml version="1.0" encoding="utf-8"?>
<sst xmlns="http://schemas.openxmlformats.org/spreadsheetml/2006/main" count="57" uniqueCount="57">
  <si>
    <t>연번</t>
    <phoneticPr fontId="1" type="noConversion"/>
  </si>
  <si>
    <t>읍면동</t>
    <phoneticPr fontId="1" type="noConversion"/>
  </si>
  <si>
    <t>인구수</t>
    <phoneticPr fontId="1" type="noConversion"/>
  </si>
  <si>
    <t>돌산읍</t>
  </si>
  <si>
    <t>소라면</t>
  </si>
  <si>
    <t>율촌면</t>
  </si>
  <si>
    <t>화양면</t>
  </si>
  <si>
    <t>화정면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</si>
  <si>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</si>
  <si>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</si>
  <si>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</si>
  <si>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</si>
  <si>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</si>
  <si>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</si>
  <si>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</si>
  <si>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</si>
  <si>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</si>
  <si>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</si>
  <si>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</si>
  <si>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</si>
  <si>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</si>
  <si>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</si>
  <si>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</si>
  <si>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</si>
  <si>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</si>
  <si>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</si>
  <si>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</si>
  <si>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</si>
  <si>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계</t>
    <phoneticPr fontId="1" type="noConversion"/>
  </si>
  <si>
    <t>국   동</t>
    <phoneticPr fontId="1" type="noConversion"/>
  </si>
  <si>
    <t>남   면</t>
    <phoneticPr fontId="1" type="noConversion"/>
  </si>
  <si>
    <t>신청팀</t>
    <phoneticPr fontId="1" type="noConversion"/>
  </si>
  <si>
    <t>KBS 전국노래자랑 읍면동별 신청팀 배정</t>
    <phoneticPr fontId="1" type="noConversion"/>
  </si>
  <si>
    <t>KBS 전국노래자랑 접수결과(읍면동)</t>
    <phoneticPr fontId="1" type="noConversion"/>
  </si>
  <si>
    <t>연번</t>
    <phoneticPr fontId="1" type="noConversion"/>
  </si>
  <si>
    <t>성별</t>
    <phoneticPr fontId="1" type="noConversion"/>
  </si>
  <si>
    <t>비고</t>
    <phoneticPr fontId="1" type="noConversion"/>
  </si>
  <si>
    <t>이름</t>
    <phoneticPr fontId="1" type="noConversion"/>
  </si>
  <si>
    <t>나이</t>
    <phoneticPr fontId="1" type="noConversion"/>
  </si>
  <si>
    <t>주소</t>
    <phoneticPr fontId="1" type="noConversion"/>
  </si>
  <si>
    <t>직업</t>
    <phoneticPr fontId="1" type="noConversion"/>
  </si>
  <si>
    <t>노래곡명(1~3곡)</t>
    <phoneticPr fontId="1" type="noConversion"/>
  </si>
  <si>
    <t>중성</t>
    <phoneticPr fontId="1" type="noConversion"/>
  </si>
  <si>
    <t>여수시 돌산읍</t>
    <phoneticPr fontId="1" type="noConversion"/>
  </si>
  <si>
    <t>다섬이</t>
    <phoneticPr fontId="1" type="noConversion"/>
  </si>
  <si>
    <t>연락처</t>
    <phoneticPr fontId="1" type="noConversion"/>
  </si>
  <si>
    <t>캐릭터</t>
    <phoneticPr fontId="1" type="noConversion"/>
  </si>
  <si>
    <t>1. 다섬이 찬가 2. 너란 섬</t>
    <phoneticPr fontId="1" type="noConversion"/>
  </si>
  <si>
    <t>1. 예심일정
  - 일시: 2026. 8. 27.(목) 13:00
  - 장소: 여수시민회관
  - 예심은 1~2차 심사를 거쳐 최종 15~16팀을 선정합니다.</t>
    <phoneticPr fontId="1" type="noConversion"/>
  </si>
  <si>
    <t>2. 본선 녹화 일정
  - 일시: 2026. 8. 29.(토) 15:30
  - 장소: 2026여수세계섬박람회 주행사장(진모지구) 열린무대(야외)
  - (우천 시) 진남체육관(실내)으로 장소가 변경될 수 있습니다.</t>
    <phoneticPr fontId="1" type="noConversion"/>
  </si>
  <si>
    <t>4. 배정인원 초과 시
  - 총 신청규모를 고려하여 현장접수 여부를 결정하므로, 읍면동별 배정팀 초과 신청자는 연락처를 확보해 주시기 바랍니다.
  - 현장접수가 결정될 경우, 개별 연락하여 여수시민회관에서 현장접수 안내를 해주시기 바랍니다.(선착순)</t>
    <phoneticPr fontId="1" type="noConversion"/>
  </si>
  <si>
    <t>6. 예심 참가 안내
  - 참가자는 신청서를 반드시 지참하여 예심에 참석해야 합니다.
  - 예심은 접수자 명단을 이름순으로 정렬하여 진행하며 예심당일 13시까지 현장에 도착해야 합니다.</t>
    <phoneticPr fontId="1" type="noConversion"/>
  </si>
  <si>
    <t xml:space="preserve">7. 예심 진행 방법
  - 1차 예심: 무반주 노래
  - 2차 예심: 노래방 반주기 사용
  - 심사 후 최종 15~16팀을 본선 출연자로 선정합니다.
</t>
    <phoneticPr fontId="1" type="noConversion"/>
  </si>
  <si>
    <t>5. 신청 대상
  - 다음 중 하나에 해당하는 경우 신청 가능합니다.
  - 여수시 거주자
  - 여수시 소재 직장 근무자
  - 여수시 소재 학교 재학생
  - 그 밖에 여수시와 관련성이 있는 사람
  - 신청자 접수를 위해 주민등록조회, 재직증명서 확인, 학생증 확인 등의 절차는 생략하시기 바랍니다.</t>
    <phoneticPr fontId="1" type="noConversion"/>
  </si>
  <si>
    <t>8. 주차 안내
  - 예심 당일 여수시민회관 주차장이 매우 혼잡할 것으로 예상됩니다.
  - 가급적 대중교통을 이용하거나 인근 주차장을 이용해 주시기 바랍니다.</t>
    <phoneticPr fontId="1" type="noConversion"/>
  </si>
  <si>
    <t>KBS 전국노래자랑 접수 안내사항</t>
    <phoneticPr fontId="1" type="noConversion"/>
  </si>
  <si>
    <t>3. 참가 신청 접수
  - 읍·면·동별 배정인원 범위 내에서만 접수해주시기 바랍니다.
  - 전체 접수인원은 총 300팀으로 선착순 접수입니다.
  - 배정인원을 초과하여 신청을 받을 수 없습니다.
  - 개인이 아닌 팀으로 신청할 수 있으며, 이름에 대표자를 적고 나머지 팀원숫자를 비고에 적어주시기 바랍니다.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</si>
</sst>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9"/>
      <color indexed="81"/>
      <name val="돋움"/>
      <family val="3"/>
      <charset val="129"/>
    </font>
    <font>
      <sz val="12"/>
      <color theme="1"/>
      <name val="맑은 고딕"/>
      <family val="2"/>
      <charset val="129"/>
      <scheme val="minor"/>
    </font>
    <font>
      <i/>
      <sz val="11"/>
      <color theme="2"/>
      <name val="맑은 고딕"/>
      <family val="3"/>
      <charset val="129"/>
      <scheme val="minor"/>
    </font>
    <font>
      <i/>
      <sz val="11"/>
      <color theme="2" tint="-0.249977111117893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hair">
        <color auto="1"/>
      </left>
      <right/>
      <top style="hair">
        <color auto="1"/>
      </top>
      <bottom style="double">
        <color auto="1"/>
      </bottom>
      <diagonal/>
    </border>
    <border>
      <left/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0" fillId="0" borderId="0" xfId="0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176" fontId="0" fillId="0" borderId="1" xfId="0" applyNumberFormat="1" applyBorder="1" applyAlignment="1">
      <alignment horizontal="right" vertical="center" shrinkToFit="1"/>
    </xf>
    <xf numFmtId="0" fontId="0" fillId="0" borderId="2" xfId="0" applyBorder="1" applyAlignment="1">
      <alignment horizontal="center" vertical="center" shrinkToFit="1"/>
    </xf>
    <xf numFmtId="176" fontId="0" fillId="0" borderId="2" xfId="0" applyNumberFormat="1" applyBorder="1" applyAlignment="1">
      <alignment horizontal="right" vertical="center" shrinkToFit="1"/>
    </xf>
    <xf numFmtId="0" fontId="2" fillId="2" borderId="3" xfId="0" applyFont="1" applyFill="1" applyBorder="1" applyAlignment="1">
      <alignment horizontal="center" vertical="center" shrinkToFit="1"/>
    </xf>
    <xf numFmtId="176" fontId="2" fillId="2" borderId="3" xfId="0" applyNumberFormat="1" applyFont="1" applyFill="1" applyBorder="1" applyAlignment="1">
      <alignment horizontal="right" vertical="center" shrinkToFit="1"/>
    </xf>
    <xf numFmtId="0" fontId="0" fillId="0" borderId="5" xfId="0" applyBorder="1" applyAlignment="1">
      <alignment horizontal="center" vertical="center" shrinkToFit="1"/>
    </xf>
    <xf numFmtId="176" fontId="0" fillId="0" borderId="5" xfId="0" applyNumberFormat="1" applyBorder="1" applyAlignment="1">
      <alignment horizontal="right" vertical="center" shrinkToFit="1"/>
    </xf>
    <xf numFmtId="10" fontId="0" fillId="0" borderId="2" xfId="0" applyNumberFormat="1" applyBorder="1" applyAlignment="1">
      <alignment horizontal="right" vertical="center" shrinkToFit="1"/>
    </xf>
    <xf numFmtId="10" fontId="0" fillId="0" borderId="5" xfId="0" applyNumberFormat="1" applyBorder="1" applyAlignment="1">
      <alignment horizontal="right" vertical="center" shrinkToFit="1"/>
    </xf>
    <xf numFmtId="176" fontId="2" fillId="2" borderId="7" xfId="0" applyNumberFormat="1" applyFont="1" applyFill="1" applyBorder="1" applyAlignment="1">
      <alignment horizontal="right" vertical="center" shrinkToFit="1"/>
    </xf>
    <xf numFmtId="0" fontId="2" fillId="3" borderId="9" xfId="0" applyFont="1" applyFill="1" applyBorder="1" applyAlignment="1">
      <alignment horizontal="center" vertical="center" shrinkToFit="1"/>
    </xf>
    <xf numFmtId="176" fontId="2" fillId="2" borderId="6" xfId="0" applyNumberFormat="1" applyFont="1" applyFill="1" applyBorder="1" applyAlignment="1">
      <alignment horizontal="right" vertical="center" shrinkToFit="1"/>
    </xf>
    <xf numFmtId="0" fontId="0" fillId="0" borderId="1" xfId="0" applyFill="1" applyBorder="1" applyAlignment="1">
      <alignment horizontal="center" vertical="center" shrinkToFit="1"/>
    </xf>
    <xf numFmtId="176" fontId="0" fillId="0" borderId="1" xfId="0" applyNumberFormat="1" applyFill="1" applyBorder="1" applyAlignment="1">
      <alignment horizontal="right" vertical="center" shrinkToFit="1"/>
    </xf>
    <xf numFmtId="10" fontId="0" fillId="0" borderId="2" xfId="0" applyNumberFormat="1" applyFill="1" applyBorder="1" applyAlignment="1">
      <alignment horizontal="right" vertical="center" shrinkToFit="1"/>
    </xf>
    <xf numFmtId="0" fontId="2" fillId="3" borderId="4" xfId="0" applyFont="1" applyFill="1" applyBorder="1" applyAlignment="1">
      <alignment horizontal="center" vertical="center" shrinkToFit="1"/>
    </xf>
    <xf numFmtId="0" fontId="2" fillId="3" borderId="10" xfId="0" applyFont="1" applyFill="1" applyBorder="1" applyAlignment="1">
      <alignment horizontal="center" vertical="center" shrinkToFit="1"/>
    </xf>
    <xf numFmtId="0" fontId="2" fillId="2" borderId="8" xfId="0" applyFont="1" applyFill="1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2" xfId="0" applyFill="1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4" fillId="0" borderId="15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9"/>
  <sheetViews>
    <sheetView workbookViewId="0">
      <selection activeCell="L8" sqref="L8"/>
    </sheetView>
  </sheetViews>
  <sheetFormatPr defaultRowHeight="16.5" x14ac:dyDescent="0.3"/>
  <cols>
    <col min="2" max="6" width="14" customWidth="1"/>
    <col min="7" max="7" width="25.375" customWidth="1"/>
    <col min="8" max="8" width="18.125" customWidth="1"/>
  </cols>
  <sheetData>
    <row r="1" spans="2:8" x14ac:dyDescent="0.3">
      <c r="B1" s="29" t="s">
        <v>55</v>
      </c>
      <c r="C1" s="29"/>
      <c r="D1" s="29"/>
      <c r="E1" s="29"/>
      <c r="F1" s="29"/>
      <c r="G1" s="29"/>
      <c r="H1" s="29"/>
    </row>
    <row r="2" spans="2:8" ht="30.75" customHeight="1" x14ac:dyDescent="0.3">
      <c r="B2" s="29"/>
      <c r="C2" s="29"/>
      <c r="D2" s="29"/>
      <c r="E2" s="29"/>
      <c r="F2" s="29"/>
      <c r="G2" s="29"/>
      <c r="H2" s="29"/>
    </row>
    <row r="3" spans="2:8" ht="52.5" customHeight="1" x14ac:dyDescent="0.3">
      <c r="B3" s="32" t="s">
        <v>48</v>
      </c>
      <c r="C3" s="33"/>
      <c r="D3" s="33"/>
      <c r="E3" s="33"/>
      <c r="F3" s="33"/>
      <c r="G3" s="33"/>
      <c r="H3" s="34"/>
    </row>
    <row r="4" spans="2:8" ht="52.5" customHeight="1" x14ac:dyDescent="0.3">
      <c r="B4" s="35" t="s">
        <v>49</v>
      </c>
      <c r="C4" s="36"/>
      <c r="D4" s="36"/>
      <c r="E4" s="36"/>
      <c r="F4" s="36"/>
      <c r="G4" s="36"/>
      <c r="H4" s="37"/>
    </row>
    <row r="5" spans="2:8" ht="87" customHeight="1" x14ac:dyDescent="0.3">
      <c r="B5" s="35" t="s">
        <v>56</v>
      </c>
      <c r="C5" s="36"/>
      <c r="D5" s="36"/>
      <c r="E5" s="36"/>
      <c r="F5" s="36"/>
      <c r="G5" s="36"/>
      <c r="H5" s="37"/>
    </row>
    <row r="6" spans="2:8" ht="54" customHeight="1" x14ac:dyDescent="0.3">
      <c r="B6" s="35" t="s">
        <v>50</v>
      </c>
      <c r="C6" s="36"/>
      <c r="D6" s="36"/>
      <c r="E6" s="36"/>
      <c r="F6" s="36"/>
      <c r="G6" s="36"/>
      <c r="H6" s="37"/>
    </row>
    <row r="7" spans="2:8" ht="120.75" customHeight="1" x14ac:dyDescent="0.3">
      <c r="B7" s="35" t="s">
        <v>53</v>
      </c>
      <c r="C7" s="36"/>
      <c r="D7" s="36"/>
      <c r="E7" s="36"/>
      <c r="F7" s="36"/>
      <c r="G7" s="36"/>
      <c r="H7" s="37"/>
    </row>
    <row r="8" spans="2:8" ht="52.5" customHeight="1" x14ac:dyDescent="0.3">
      <c r="B8" s="38" t="s">
        <v>51</v>
      </c>
      <c r="C8" s="39"/>
      <c r="D8" s="39"/>
      <c r="E8" s="39"/>
      <c r="F8" s="39"/>
      <c r="G8" s="39"/>
      <c r="H8" s="40"/>
    </row>
    <row r="9" spans="2:8" ht="52.5" customHeight="1" x14ac:dyDescent="0.3">
      <c r="B9" s="35" t="s">
        <v>52</v>
      </c>
      <c r="C9" s="36"/>
      <c r="D9" s="36"/>
      <c r="E9" s="36"/>
      <c r="F9" s="36"/>
      <c r="G9" s="36"/>
      <c r="H9" s="37"/>
    </row>
    <row r="10" spans="2:8" ht="52.5" customHeight="1" x14ac:dyDescent="0.3">
      <c r="B10" s="41" t="s">
        <v>54</v>
      </c>
      <c r="C10" s="42"/>
      <c r="D10" s="42"/>
      <c r="E10" s="42"/>
      <c r="F10" s="42"/>
      <c r="G10" s="42"/>
      <c r="H10" s="43"/>
    </row>
    <row r="13" spans="2:8" x14ac:dyDescent="0.3">
      <c r="B13" s="31"/>
      <c r="C13" s="31"/>
      <c r="D13" s="31"/>
      <c r="E13" s="31"/>
      <c r="F13" s="31"/>
      <c r="G13" s="31"/>
      <c r="H13" s="31"/>
    </row>
    <row r="14" spans="2:8" x14ac:dyDescent="0.3">
      <c r="B14" s="28"/>
      <c r="C14" s="28"/>
      <c r="D14" s="28"/>
      <c r="E14" s="28"/>
      <c r="F14" s="28"/>
      <c r="G14" s="28"/>
      <c r="H14" s="28"/>
    </row>
    <row r="15" spans="2:8" x14ac:dyDescent="0.3">
      <c r="B15" s="28"/>
      <c r="C15" s="28"/>
      <c r="D15" s="28"/>
      <c r="E15" s="28"/>
      <c r="F15" s="28"/>
      <c r="G15" s="28"/>
      <c r="H15" s="28"/>
    </row>
    <row r="16" spans="2:8" x14ac:dyDescent="0.3">
      <c r="B16" s="28"/>
      <c r="C16" s="28"/>
      <c r="D16" s="28"/>
      <c r="E16" s="28"/>
      <c r="F16" s="28"/>
      <c r="G16" s="28"/>
      <c r="H16" s="28"/>
    </row>
    <row r="17" spans="2:8" x14ac:dyDescent="0.3">
      <c r="B17" s="28"/>
      <c r="C17" s="28"/>
      <c r="D17" s="28"/>
      <c r="E17" s="28"/>
      <c r="F17" s="28"/>
      <c r="G17" s="28"/>
      <c r="H17" s="28"/>
    </row>
    <row r="18" spans="2:8" x14ac:dyDescent="0.3">
      <c r="B18" s="28"/>
      <c r="C18" s="28"/>
      <c r="D18" s="28"/>
      <c r="E18" s="28"/>
      <c r="F18" s="28"/>
      <c r="G18" s="28"/>
      <c r="H18" s="28"/>
    </row>
    <row r="19" spans="2:8" x14ac:dyDescent="0.3">
      <c r="B19" s="28"/>
      <c r="C19" s="28"/>
      <c r="D19" s="28"/>
      <c r="E19" s="28"/>
      <c r="F19" s="28"/>
      <c r="G19" s="28"/>
      <c r="H19" s="28"/>
    </row>
  </sheetData>
  <mergeCells count="10">
    <mergeCell ref="B1:H2"/>
    <mergeCell ref="B13:H13"/>
    <mergeCell ref="B3:H3"/>
    <mergeCell ref="B4:H4"/>
    <mergeCell ref="B5:H5"/>
    <mergeCell ref="B6:H6"/>
    <mergeCell ref="B7:H7"/>
    <mergeCell ref="B8:H8"/>
    <mergeCell ref="B9:H9"/>
    <mergeCell ref="B10:H10"/>
  </mergeCells>
  <phoneticPr fontId="1" type="noConversion"/>
  <pageMargins left="0.7" right="0.7" top="0.75" bottom="0.75" header="0.3" footer="0.3"/>
  <pageSetup paperSize="9" scale="77" orientation="portrait" copies="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workbookViewId="0">
      <selection activeCell="F29" sqref="F29"/>
    </sheetView>
  </sheetViews>
  <sheetFormatPr defaultRowHeight="16.5" x14ac:dyDescent="0.3"/>
  <cols>
    <col min="1" max="1" width="8.25" customWidth="1"/>
    <col min="2" max="2" width="12.125" customWidth="1"/>
    <col min="3" max="4" width="13.625" customWidth="1"/>
    <col min="5" max="5" width="14.5" bestFit="1" customWidth="1"/>
    <col min="6" max="6" width="9" customWidth="1"/>
    <col min="7" max="7" width="42.625" bestFit="1" customWidth="1"/>
    <col min="8" max="8" width="15.625" customWidth="1"/>
    <col min="9" max="9" width="17.625" customWidth="1"/>
  </cols>
  <sheetData>
    <row r="1" spans="1:9" x14ac:dyDescent="0.3">
      <c r="A1" s="29" t="s">
        <v>33</v>
      </c>
      <c r="B1" s="29"/>
      <c r="C1" s="29"/>
      <c r="D1" s="29"/>
      <c r="E1" s="29"/>
      <c r="F1" s="29"/>
      <c r="G1" s="29"/>
      <c r="H1" s="29"/>
      <c r="I1" s="29"/>
    </row>
    <row r="2" spans="1:9" x14ac:dyDescent="0.3">
      <c r="A2" s="29"/>
      <c r="B2" s="29"/>
      <c r="C2" s="29"/>
      <c r="D2" s="29"/>
      <c r="E2" s="29"/>
      <c r="F2" s="29"/>
      <c r="G2" s="29"/>
      <c r="H2" s="29"/>
      <c r="I2" s="29"/>
    </row>
    <row r="3" spans="1:9" x14ac:dyDescent="0.3">
      <c r="A3" s="25" t="s">
        <v>34</v>
      </c>
      <c r="B3" s="25" t="s">
        <v>37</v>
      </c>
      <c r="C3" s="25" t="s">
        <v>38</v>
      </c>
      <c r="D3" s="25" t="s">
        <v>35</v>
      </c>
      <c r="E3" s="25" t="s">
        <v>39</v>
      </c>
      <c r="F3" s="25" t="s">
        <v>40</v>
      </c>
      <c r="G3" s="25" t="s">
        <v>41</v>
      </c>
      <c r="H3" s="25" t="s">
        <v>45</v>
      </c>
      <c r="I3" s="25" t="s">
        <v>36</v>
      </c>
    </row>
    <row r="4" spans="1:9" x14ac:dyDescent="0.3">
      <c r="A4" s="25">
        <v>1</v>
      </c>
      <c r="B4" s="27" t="s">
        <v>44</v>
      </c>
      <c r="C4" s="27">
        <v>1</v>
      </c>
      <c r="D4" s="27" t="s">
        <v>42</v>
      </c>
      <c r="E4" s="27" t="s">
        <v>43</v>
      </c>
      <c r="F4" s="27" t="s">
        <v>46</v>
      </c>
      <c r="G4" s="27" t="s">
        <v>47</v>
      </c>
      <c r="H4" s="27"/>
      <c r="I4" s="26"/>
    </row>
    <row r="5" spans="1:9" x14ac:dyDescent="0.3">
      <c r="A5" s="25">
        <v>2</v>
      </c>
      <c r="B5" s="25"/>
      <c r="C5" s="25"/>
      <c r="D5" s="25"/>
      <c r="E5" s="25"/>
      <c r="F5" s="25"/>
      <c r="G5" s="25"/>
      <c r="H5" s="25"/>
      <c r="I5" s="25"/>
    </row>
    <row r="6" spans="1:9" x14ac:dyDescent="0.3">
      <c r="A6" s="25">
        <v>3</v>
      </c>
      <c r="B6" s="25"/>
      <c r="C6" s="25"/>
      <c r="D6" s="25"/>
      <c r="E6" s="25"/>
      <c r="F6" s="25"/>
      <c r="G6" s="25"/>
      <c r="H6" s="25"/>
      <c r="I6" s="25"/>
    </row>
    <row r="7" spans="1:9" x14ac:dyDescent="0.3">
      <c r="A7" s="25">
        <v>4</v>
      </c>
      <c r="B7" s="25"/>
      <c r="C7" s="25"/>
      <c r="D7" s="25"/>
      <c r="E7" s="25"/>
      <c r="F7" s="25"/>
      <c r="G7" s="25"/>
      <c r="H7" s="25"/>
      <c r="I7" s="25"/>
    </row>
    <row r="8" spans="1:9" x14ac:dyDescent="0.3">
      <c r="A8" s="25">
        <v>5</v>
      </c>
      <c r="B8" s="25"/>
      <c r="C8" s="25"/>
      <c r="D8" s="25"/>
      <c r="E8" s="25"/>
      <c r="F8" s="25"/>
      <c r="G8" s="25"/>
      <c r="H8" s="25"/>
      <c r="I8" s="25"/>
    </row>
    <row r="9" spans="1:9" x14ac:dyDescent="0.3">
      <c r="A9" s="25">
        <v>6</v>
      </c>
      <c r="B9" s="25"/>
      <c r="C9" s="25"/>
      <c r="D9" s="25"/>
      <c r="E9" s="25"/>
      <c r="F9" s="25"/>
      <c r="G9" s="25"/>
      <c r="H9" s="25"/>
      <c r="I9" s="25"/>
    </row>
    <row r="10" spans="1:9" x14ac:dyDescent="0.3">
      <c r="A10" s="25">
        <v>7</v>
      </c>
      <c r="B10" s="25"/>
      <c r="C10" s="25"/>
      <c r="D10" s="25"/>
      <c r="E10" s="25"/>
      <c r="F10" s="25"/>
      <c r="G10" s="25"/>
      <c r="H10" s="25"/>
      <c r="I10" s="25"/>
    </row>
    <row r="11" spans="1:9" x14ac:dyDescent="0.3">
      <c r="A11" s="25">
        <v>8</v>
      </c>
      <c r="B11" s="25"/>
      <c r="C11" s="25"/>
      <c r="D11" s="25"/>
      <c r="E11" s="25"/>
      <c r="F11" s="25"/>
      <c r="G11" s="25"/>
      <c r="H11" s="25"/>
      <c r="I11" s="25"/>
    </row>
    <row r="12" spans="1:9" x14ac:dyDescent="0.3">
      <c r="A12" s="25">
        <v>9</v>
      </c>
      <c r="B12" s="25"/>
      <c r="C12" s="25"/>
      <c r="D12" s="25"/>
      <c r="E12" s="25"/>
      <c r="F12" s="25"/>
      <c r="G12" s="25"/>
      <c r="H12" s="25"/>
      <c r="I12" s="25"/>
    </row>
    <row r="13" spans="1:9" x14ac:dyDescent="0.3">
      <c r="A13" s="25">
        <v>10</v>
      </c>
      <c r="B13" s="25"/>
      <c r="C13" s="25"/>
      <c r="D13" s="25"/>
      <c r="E13" s="25"/>
      <c r="F13" s="25"/>
      <c r="G13" s="25"/>
      <c r="H13" s="25"/>
      <c r="I13" s="25"/>
    </row>
    <row r="14" spans="1:9" x14ac:dyDescent="0.3">
      <c r="A14" s="25">
        <v>11</v>
      </c>
      <c r="B14" s="25"/>
      <c r="C14" s="25"/>
      <c r="D14" s="25"/>
      <c r="E14" s="25"/>
      <c r="F14" s="25"/>
      <c r="G14" s="25"/>
      <c r="H14" s="25"/>
      <c r="I14" s="25"/>
    </row>
    <row r="15" spans="1:9" x14ac:dyDescent="0.3">
      <c r="A15" s="25">
        <v>12</v>
      </c>
      <c r="B15" s="25"/>
      <c r="C15" s="25"/>
      <c r="D15" s="25"/>
      <c r="E15" s="25"/>
      <c r="F15" s="25"/>
      <c r="G15" s="25"/>
      <c r="H15" s="25"/>
      <c r="I15" s="25"/>
    </row>
    <row r="16" spans="1:9" x14ac:dyDescent="0.3">
      <c r="A16" s="25">
        <v>13</v>
      </c>
      <c r="B16" s="25"/>
      <c r="C16" s="25"/>
      <c r="D16" s="25"/>
      <c r="E16" s="25"/>
      <c r="F16" s="25"/>
      <c r="G16" s="25"/>
      <c r="H16" s="25"/>
      <c r="I16" s="25"/>
    </row>
    <row r="17" spans="1:9" x14ac:dyDescent="0.3">
      <c r="A17" s="25">
        <v>14</v>
      </c>
      <c r="B17" s="25"/>
      <c r="C17" s="25"/>
      <c r="D17" s="25"/>
      <c r="E17" s="25"/>
      <c r="F17" s="25"/>
      <c r="G17" s="25"/>
      <c r="H17" s="25"/>
      <c r="I17" s="25"/>
    </row>
    <row r="18" spans="1:9" x14ac:dyDescent="0.3">
      <c r="A18" s="25">
        <v>15</v>
      </c>
      <c r="B18" s="25"/>
      <c r="C18" s="25"/>
      <c r="D18" s="25"/>
      <c r="E18" s="25"/>
      <c r="F18" s="25"/>
      <c r="G18" s="25"/>
      <c r="H18" s="25"/>
      <c r="I18" s="25"/>
    </row>
    <row r="19" spans="1:9" x14ac:dyDescent="0.3">
      <c r="A19" s="25">
        <v>16</v>
      </c>
      <c r="B19" s="25"/>
      <c r="C19" s="25"/>
      <c r="D19" s="25"/>
      <c r="E19" s="25"/>
      <c r="F19" s="25"/>
      <c r="G19" s="25"/>
      <c r="H19" s="25"/>
      <c r="I19" s="25"/>
    </row>
    <row r="20" spans="1:9" x14ac:dyDescent="0.3">
      <c r="A20" s="25">
        <v>17</v>
      </c>
      <c r="B20" s="25"/>
      <c r="C20" s="25"/>
      <c r="D20" s="25"/>
      <c r="E20" s="25"/>
      <c r="F20" s="25"/>
      <c r="G20" s="25"/>
      <c r="H20" s="25"/>
      <c r="I20" s="25"/>
    </row>
    <row r="21" spans="1:9" x14ac:dyDescent="0.3">
      <c r="A21" s="25">
        <v>18</v>
      </c>
      <c r="B21" s="25"/>
      <c r="C21" s="25"/>
      <c r="D21" s="25"/>
      <c r="E21" s="25"/>
      <c r="F21" s="25"/>
      <c r="G21" s="25"/>
      <c r="H21" s="25"/>
      <c r="I21" s="25"/>
    </row>
    <row r="22" spans="1:9" x14ac:dyDescent="0.3">
      <c r="A22" s="25">
        <v>19</v>
      </c>
      <c r="B22" s="25"/>
      <c r="C22" s="25"/>
      <c r="D22" s="25"/>
      <c r="E22" s="25"/>
      <c r="F22" s="25"/>
      <c r="G22" s="25"/>
      <c r="H22" s="25"/>
      <c r="I22" s="25"/>
    </row>
    <row r="23" spans="1:9" x14ac:dyDescent="0.3">
      <c r="A23" s="25">
        <v>20</v>
      </c>
      <c r="B23" s="25"/>
      <c r="C23" s="25"/>
      <c r="D23" s="25"/>
      <c r="E23" s="25"/>
      <c r="F23" s="25"/>
      <c r="G23" s="25"/>
      <c r="H23" s="25"/>
      <c r="I23" s="25"/>
    </row>
    <row r="24" spans="1:9" x14ac:dyDescent="0.3">
      <c r="A24" s="25">
        <v>21</v>
      </c>
      <c r="B24" s="25"/>
      <c r="C24" s="25"/>
      <c r="D24" s="25"/>
      <c r="E24" s="25"/>
      <c r="F24" s="25"/>
      <c r="G24" s="25"/>
      <c r="H24" s="25"/>
      <c r="I24" s="25"/>
    </row>
    <row r="25" spans="1:9" x14ac:dyDescent="0.3">
      <c r="A25" s="25">
        <v>22</v>
      </c>
      <c r="B25" s="25"/>
      <c r="C25" s="25"/>
      <c r="D25" s="25"/>
      <c r="E25" s="25"/>
      <c r="F25" s="25"/>
      <c r="G25" s="25"/>
      <c r="H25" s="25"/>
      <c r="I25" s="25"/>
    </row>
    <row r="26" spans="1:9" x14ac:dyDescent="0.3">
      <c r="A26" s="25">
        <v>23</v>
      </c>
      <c r="B26" s="25"/>
      <c r="C26" s="25"/>
      <c r="D26" s="25"/>
      <c r="E26" s="25"/>
      <c r="F26" s="25"/>
      <c r="G26" s="25"/>
      <c r="H26" s="25"/>
      <c r="I26" s="25"/>
    </row>
    <row r="27" spans="1:9" x14ac:dyDescent="0.3">
      <c r="A27" s="25">
        <v>24</v>
      </c>
      <c r="B27" s="25"/>
      <c r="C27" s="25"/>
      <c r="D27" s="25"/>
      <c r="E27" s="25"/>
      <c r="F27" s="25"/>
      <c r="G27" s="25"/>
      <c r="H27" s="25"/>
      <c r="I27" s="25"/>
    </row>
    <row r="28" spans="1:9" x14ac:dyDescent="0.3">
      <c r="A28" s="25">
        <v>25</v>
      </c>
      <c r="B28" s="25"/>
      <c r="C28" s="25"/>
      <c r="D28" s="25"/>
      <c r="E28" s="25"/>
      <c r="F28" s="25"/>
      <c r="G28" s="25"/>
      <c r="H28" s="25"/>
      <c r="I28" s="25"/>
    </row>
    <row r="29" spans="1:9" x14ac:dyDescent="0.3">
      <c r="A29" s="25">
        <v>26</v>
      </c>
      <c r="B29" s="25"/>
      <c r="C29" s="25"/>
      <c r="D29" s="25"/>
      <c r="E29" s="25"/>
      <c r="F29" s="25"/>
      <c r="G29" s="25"/>
      <c r="H29" s="25"/>
      <c r="I29" s="25"/>
    </row>
    <row r="30" spans="1:9" x14ac:dyDescent="0.3">
      <c r="A30" s="25">
        <v>27</v>
      </c>
      <c r="B30" s="25"/>
      <c r="C30" s="25"/>
      <c r="D30" s="25"/>
      <c r="E30" s="25"/>
      <c r="F30" s="25"/>
      <c r="G30" s="25"/>
      <c r="H30" s="25"/>
      <c r="I30" s="25"/>
    </row>
    <row r="31" spans="1:9" x14ac:dyDescent="0.3">
      <c r="A31" s="25">
        <v>28</v>
      </c>
      <c r="B31" s="25"/>
      <c r="C31" s="25"/>
      <c r="D31" s="25"/>
      <c r="E31" s="25"/>
      <c r="F31" s="25"/>
      <c r="G31" s="25"/>
      <c r="H31" s="25"/>
      <c r="I31" s="25"/>
    </row>
    <row r="32" spans="1:9" x14ac:dyDescent="0.3">
      <c r="A32" s="25">
        <v>29</v>
      </c>
      <c r="B32" s="25"/>
      <c r="C32" s="25"/>
      <c r="D32" s="25"/>
      <c r="E32" s="25"/>
      <c r="F32" s="25"/>
      <c r="G32" s="25"/>
      <c r="H32" s="25"/>
      <c r="I32" s="25"/>
    </row>
    <row r="33" spans="1:9" x14ac:dyDescent="0.3">
      <c r="A33" s="25">
        <v>30</v>
      </c>
      <c r="B33" s="25"/>
      <c r="C33" s="25"/>
      <c r="D33" s="25"/>
      <c r="E33" s="25"/>
      <c r="F33" s="25"/>
      <c r="G33" s="25"/>
      <c r="H33" s="25"/>
      <c r="I33" s="25"/>
    </row>
  </sheetData>
  <mergeCells count="1">
    <mergeCell ref="A1:I2"/>
  </mergeCells>
  <phoneticPr fontId="1" type="noConversion"/>
  <pageMargins left="0.7" right="0.7" top="0.75" bottom="0.75" header="0.3" footer="0.3"/>
  <pageSetup paperSize="9" orientation="landscape" copies="4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31"/>
  <sheetViews>
    <sheetView tabSelected="1" workbookViewId="0">
      <selection activeCell="L17" sqref="L17"/>
    </sheetView>
  </sheetViews>
  <sheetFormatPr defaultRowHeight="16.5" x14ac:dyDescent="0.3"/>
  <cols>
    <col min="1" max="1" width="14.25" customWidth="1"/>
    <col min="2" max="2" width="17.875" customWidth="1"/>
    <col min="3" max="3" width="18.625" customWidth="1"/>
    <col min="4" max="4" width="2" hidden="1" customWidth="1"/>
    <col min="5" max="5" width="19.375" customWidth="1"/>
  </cols>
  <sheetData>
    <row r="1" spans="1:5" ht="33.75" x14ac:dyDescent="0.3">
      <c r="A1" s="30" t="s">
        <v>32</v>
      </c>
      <c r="B1" s="30"/>
      <c r="C1" s="30"/>
      <c r="D1" s="30"/>
      <c r="E1" s="30"/>
    </row>
    <row r="2" spans="1:5" ht="17.25" thickBot="1" x14ac:dyDescent="0.35">
      <c r="A2" s="1"/>
      <c r="B2" s="1"/>
      <c r="C2" s="1"/>
      <c r="D2" s="1"/>
      <c r="E2" s="1"/>
    </row>
    <row r="3" spans="1:5" ht="17.25" thickBot="1" x14ac:dyDescent="0.35">
      <c r="A3" s="19" t="s">
        <v>0</v>
      </c>
      <c r="B3" s="18" t="s">
        <v>1</v>
      </c>
      <c r="C3" s="18" t="s">
        <v>2</v>
      </c>
      <c r="D3" s="18"/>
      <c r="E3" s="13" t="s">
        <v>31</v>
      </c>
    </row>
    <row r="4" spans="1:5" ht="18" thickTop="1" thickBot="1" x14ac:dyDescent="0.35">
      <c r="A4" s="20" t="s">
        <v>28</v>
      </c>
      <c r="B4" s="6"/>
      <c r="C4" s="7">
        <f>SUM(C5:C31)</f>
        <v>260913</v>
      </c>
      <c r="D4" s="12"/>
      <c r="E4" s="14">
        <v>300</v>
      </c>
    </row>
    <row r="5" spans="1:5" ht="17.25" thickTop="1" x14ac:dyDescent="0.3">
      <c r="A5" s="21">
        <v>1</v>
      </c>
      <c r="B5" s="4" t="s">
        <v>3</v>
      </c>
      <c r="C5" s="5">
        <v>11824</v>
      </c>
      <c r="D5" s="10">
        <f>C5/$C$4</f>
        <v>4.5317787921644377E-2</v>
      </c>
      <c r="E5" s="5">
        <f>($E$4*0.5)/27+($E$4*0.5)*D5</f>
        <v>12.353223743802211</v>
      </c>
    </row>
    <row r="6" spans="1:5" x14ac:dyDescent="0.3">
      <c r="A6" s="22">
        <v>2</v>
      </c>
      <c r="B6" s="2" t="s">
        <v>4</v>
      </c>
      <c r="C6" s="3">
        <v>20873</v>
      </c>
      <c r="D6" s="10">
        <f t="shared" ref="D6:D31" si="0">C6/$C$4</f>
        <v>7.9999846692192414E-2</v>
      </c>
      <c r="E6" s="5">
        <f t="shared" ref="E6:E31" si="1">($E$4*0.5)/27+($E$4*0.5)*D6</f>
        <v>17.555532559384417</v>
      </c>
    </row>
    <row r="7" spans="1:5" x14ac:dyDescent="0.3">
      <c r="A7" s="22">
        <v>3</v>
      </c>
      <c r="B7" s="2" t="s">
        <v>5</v>
      </c>
      <c r="C7" s="3">
        <v>6044</v>
      </c>
      <c r="D7" s="10">
        <f t="shared" si="0"/>
        <v>2.3164809725847314E-2</v>
      </c>
      <c r="E7" s="5">
        <f t="shared" si="1"/>
        <v>9.0302770144326523</v>
      </c>
    </row>
    <row r="8" spans="1:5" x14ac:dyDescent="0.3">
      <c r="A8" s="22">
        <v>4</v>
      </c>
      <c r="B8" s="2" t="s">
        <v>6</v>
      </c>
      <c r="C8" s="3">
        <v>5830</v>
      </c>
      <c r="D8" s="10">
        <f t="shared" si="0"/>
        <v>2.2344612955276281E-2</v>
      </c>
      <c r="E8" s="5">
        <f t="shared" si="1"/>
        <v>8.9072474988469974</v>
      </c>
    </row>
    <row r="9" spans="1:5" x14ac:dyDescent="0.3">
      <c r="A9" s="23">
        <v>5</v>
      </c>
      <c r="B9" s="15" t="s">
        <v>30</v>
      </c>
      <c r="C9" s="16">
        <v>2499</v>
      </c>
      <c r="D9" s="17">
        <f t="shared" si="0"/>
        <v>9.5779052787710837E-3</v>
      </c>
      <c r="E9" s="5">
        <f t="shared" si="1"/>
        <v>6.9922413473712179</v>
      </c>
    </row>
    <row r="10" spans="1:5" x14ac:dyDescent="0.3">
      <c r="A10" s="23">
        <v>6</v>
      </c>
      <c r="B10" s="15" t="s">
        <v>7</v>
      </c>
      <c r="C10" s="16">
        <v>1995</v>
      </c>
      <c r="D10" s="17">
        <f t="shared" si="0"/>
        <v>7.6462269032206136E-3</v>
      </c>
      <c r="E10" s="5">
        <f t="shared" si="1"/>
        <v>6.7024895910386473</v>
      </c>
    </row>
    <row r="11" spans="1:5" x14ac:dyDescent="0.3">
      <c r="A11" s="23">
        <v>7</v>
      </c>
      <c r="B11" s="15" t="s">
        <v>8</v>
      </c>
      <c r="C11" s="16">
        <v>1949</v>
      </c>
      <c r="D11" s="17">
        <f t="shared" si="0"/>
        <v>7.4699229244997375E-3</v>
      </c>
      <c r="E11" s="5">
        <f t="shared" si="1"/>
        <v>6.6760439942305165</v>
      </c>
    </row>
    <row r="12" spans="1:5" x14ac:dyDescent="0.3">
      <c r="A12" s="22">
        <v>8</v>
      </c>
      <c r="B12" s="2" t="s">
        <v>9</v>
      </c>
      <c r="C12" s="3">
        <v>3906</v>
      </c>
      <c r="D12" s="10">
        <f t="shared" si="0"/>
        <v>1.497050741051615E-2</v>
      </c>
      <c r="E12" s="5">
        <f t="shared" si="1"/>
        <v>7.801131667132978</v>
      </c>
    </row>
    <row r="13" spans="1:5" x14ac:dyDescent="0.3">
      <c r="A13" s="22">
        <v>9</v>
      </c>
      <c r="B13" s="2" t="s">
        <v>10</v>
      </c>
      <c r="C13" s="3">
        <v>2500</v>
      </c>
      <c r="D13" s="10">
        <f t="shared" si="0"/>
        <v>9.581737973960669E-3</v>
      </c>
      <c r="E13" s="5">
        <f t="shared" si="1"/>
        <v>6.9928162516496553</v>
      </c>
    </row>
    <row r="14" spans="1:5" x14ac:dyDescent="0.3">
      <c r="A14" s="22">
        <v>10</v>
      </c>
      <c r="B14" s="2" t="s">
        <v>11</v>
      </c>
      <c r="C14" s="3">
        <v>3566</v>
      </c>
      <c r="D14" s="10">
        <f t="shared" si="0"/>
        <v>1.3667391046057497E-2</v>
      </c>
      <c r="E14" s="5">
        <f t="shared" si="1"/>
        <v>7.6056642124641805</v>
      </c>
    </row>
    <row r="15" spans="1:5" x14ac:dyDescent="0.3">
      <c r="A15" s="22">
        <v>11</v>
      </c>
      <c r="B15" s="2" t="s">
        <v>12</v>
      </c>
      <c r="C15" s="3">
        <v>3251</v>
      </c>
      <c r="D15" s="10">
        <f t="shared" si="0"/>
        <v>1.2460092061338454E-2</v>
      </c>
      <c r="E15" s="5">
        <f t="shared" si="1"/>
        <v>7.4245693647563238</v>
      </c>
    </row>
    <row r="16" spans="1:5" x14ac:dyDescent="0.3">
      <c r="A16" s="22">
        <v>12</v>
      </c>
      <c r="B16" s="2" t="s">
        <v>13</v>
      </c>
      <c r="C16" s="3">
        <v>5775</v>
      </c>
      <c r="D16" s="10">
        <f t="shared" si="0"/>
        <v>2.2133814719849144E-2</v>
      </c>
      <c r="E16" s="5">
        <f t="shared" si="1"/>
        <v>8.8756277635329273</v>
      </c>
    </row>
    <row r="17" spans="1:5" x14ac:dyDescent="0.3">
      <c r="A17" s="22">
        <v>13</v>
      </c>
      <c r="B17" s="2" t="s">
        <v>14</v>
      </c>
      <c r="C17" s="3">
        <v>3690</v>
      </c>
      <c r="D17" s="10">
        <f t="shared" si="0"/>
        <v>1.4142645249565947E-2</v>
      </c>
      <c r="E17" s="5">
        <f t="shared" si="1"/>
        <v>7.6769523429904467</v>
      </c>
    </row>
    <row r="18" spans="1:5" x14ac:dyDescent="0.3">
      <c r="A18" s="22">
        <v>14</v>
      </c>
      <c r="B18" s="2" t="s">
        <v>15</v>
      </c>
      <c r="C18" s="3">
        <v>4397</v>
      </c>
      <c r="D18" s="10">
        <f t="shared" si="0"/>
        <v>1.6852360748602024E-2</v>
      </c>
      <c r="E18" s="5">
        <f t="shared" si="1"/>
        <v>8.08340966784586</v>
      </c>
    </row>
    <row r="19" spans="1:5" x14ac:dyDescent="0.3">
      <c r="A19" s="22">
        <v>15</v>
      </c>
      <c r="B19" s="2" t="s">
        <v>29</v>
      </c>
      <c r="C19" s="3">
        <v>9633</v>
      </c>
      <c r="D19" s="10">
        <f t="shared" si="0"/>
        <v>3.6920352761265249E-2</v>
      </c>
      <c r="E19" s="5">
        <f t="shared" si="1"/>
        <v>11.093608469745343</v>
      </c>
    </row>
    <row r="20" spans="1:5" x14ac:dyDescent="0.3">
      <c r="A20" s="22">
        <v>16</v>
      </c>
      <c r="B20" s="2" t="s">
        <v>16</v>
      </c>
      <c r="C20" s="3">
        <v>6929</v>
      </c>
      <c r="D20" s="10">
        <f t="shared" si="0"/>
        <v>2.6556744968629389E-2</v>
      </c>
      <c r="E20" s="5">
        <f t="shared" si="1"/>
        <v>9.5390673008499647</v>
      </c>
    </row>
    <row r="21" spans="1:5" x14ac:dyDescent="0.3">
      <c r="A21" s="22">
        <v>17</v>
      </c>
      <c r="B21" s="2" t="s">
        <v>17</v>
      </c>
      <c r="C21" s="3">
        <v>15164</v>
      </c>
      <c r="D21" s="10">
        <f t="shared" si="0"/>
        <v>5.8118989854855835E-2</v>
      </c>
      <c r="E21" s="5">
        <f t="shared" si="1"/>
        <v>14.273404033783931</v>
      </c>
    </row>
    <row r="22" spans="1:5" x14ac:dyDescent="0.3">
      <c r="A22" s="22">
        <v>18</v>
      </c>
      <c r="B22" s="2" t="s">
        <v>18</v>
      </c>
      <c r="C22" s="3">
        <v>18046</v>
      </c>
      <c r="D22" s="10">
        <f t="shared" si="0"/>
        <v>6.9164817391237698E-2</v>
      </c>
      <c r="E22" s="5">
        <f t="shared" si="1"/>
        <v>15.93027816424121</v>
      </c>
    </row>
    <row r="23" spans="1:5" x14ac:dyDescent="0.3">
      <c r="A23" s="22">
        <v>19</v>
      </c>
      <c r="B23" s="2" t="s">
        <v>19</v>
      </c>
      <c r="C23" s="3">
        <v>10983</v>
      </c>
      <c r="D23" s="10">
        <f t="shared" si="0"/>
        <v>4.2094491267204014E-2</v>
      </c>
      <c r="E23" s="5">
        <f t="shared" si="1"/>
        <v>11.869729245636158</v>
      </c>
    </row>
    <row r="24" spans="1:5" x14ac:dyDescent="0.3">
      <c r="A24" s="22">
        <v>20</v>
      </c>
      <c r="B24" s="2" t="s">
        <v>20</v>
      </c>
      <c r="C24" s="3">
        <v>9130</v>
      </c>
      <c r="D24" s="10">
        <f t="shared" si="0"/>
        <v>3.4992507080904366E-2</v>
      </c>
      <c r="E24" s="5">
        <f t="shared" si="1"/>
        <v>10.804431617691211</v>
      </c>
    </row>
    <row r="25" spans="1:5" x14ac:dyDescent="0.3">
      <c r="A25" s="22">
        <v>21</v>
      </c>
      <c r="B25" s="2" t="s">
        <v>21</v>
      </c>
      <c r="C25" s="3">
        <v>9920</v>
      </c>
      <c r="D25" s="10">
        <f t="shared" si="0"/>
        <v>3.8020336280675936E-2</v>
      </c>
      <c r="E25" s="5">
        <f t="shared" si="1"/>
        <v>11.258605997656947</v>
      </c>
    </row>
    <row r="26" spans="1:5" x14ac:dyDescent="0.3">
      <c r="A26" s="22">
        <v>22</v>
      </c>
      <c r="B26" s="2" t="s">
        <v>22</v>
      </c>
      <c r="C26" s="3">
        <v>31053</v>
      </c>
      <c r="D26" s="10">
        <f t="shared" si="0"/>
        <v>0.11901668372216026</v>
      </c>
      <c r="E26" s="5">
        <f t="shared" si="1"/>
        <v>23.408058113879598</v>
      </c>
    </row>
    <row r="27" spans="1:5" x14ac:dyDescent="0.3">
      <c r="A27" s="22">
        <v>23</v>
      </c>
      <c r="B27" s="2" t="s">
        <v>23</v>
      </c>
      <c r="C27" s="3">
        <v>43143</v>
      </c>
      <c r="D27" s="10">
        <f t="shared" si="0"/>
        <v>0.16535396856423407</v>
      </c>
      <c r="E27" s="5">
        <f t="shared" si="1"/>
        <v>30.358650840190663</v>
      </c>
    </row>
    <row r="28" spans="1:5" x14ac:dyDescent="0.3">
      <c r="A28" s="22">
        <v>24</v>
      </c>
      <c r="B28" s="2" t="s">
        <v>24</v>
      </c>
      <c r="C28" s="3">
        <v>18491</v>
      </c>
      <c r="D28" s="10">
        <f t="shared" si="0"/>
        <v>7.0870366750602695E-2</v>
      </c>
      <c r="E28" s="5">
        <f t="shared" si="1"/>
        <v>16.18611056814596</v>
      </c>
    </row>
    <row r="29" spans="1:5" x14ac:dyDescent="0.3">
      <c r="A29" s="22">
        <v>25</v>
      </c>
      <c r="B29" s="2" t="s">
        <v>25</v>
      </c>
      <c r="C29" s="3">
        <v>7371</v>
      </c>
      <c r="D29" s="10">
        <f t="shared" si="0"/>
        <v>2.8250796242425637E-2</v>
      </c>
      <c r="E29" s="5">
        <f t="shared" si="1"/>
        <v>9.7931749919194004</v>
      </c>
    </row>
    <row r="30" spans="1:5" x14ac:dyDescent="0.3">
      <c r="A30" s="22">
        <v>26</v>
      </c>
      <c r="B30" s="2" t="s">
        <v>26</v>
      </c>
      <c r="C30" s="3">
        <v>1903</v>
      </c>
      <c r="D30" s="10">
        <f t="shared" si="0"/>
        <v>7.2936189457788615E-3</v>
      </c>
      <c r="E30" s="5">
        <f t="shared" si="1"/>
        <v>6.6495983974223849</v>
      </c>
    </row>
    <row r="31" spans="1:5" ht="17.25" thickBot="1" x14ac:dyDescent="0.35">
      <c r="A31" s="24">
        <v>27</v>
      </c>
      <c r="B31" s="8" t="s">
        <v>27</v>
      </c>
      <c r="C31" s="9">
        <v>1048</v>
      </c>
      <c r="D31" s="11">
        <f t="shared" si="0"/>
        <v>4.016664558684312E-3</v>
      </c>
      <c r="E31" s="9">
        <f t="shared" si="1"/>
        <v>6.1580552393582018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안내사항</vt:lpstr>
      <vt:lpstr>읍면동 접수결과</vt:lpstr>
      <vt:lpstr>읍면동 배정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섬박람회 조직위원회</dc:creator>
  <cp:lastModifiedBy>섬 박람회 조직위원회</cp:lastModifiedBy>
  <cp:lastPrinted>2026-07-28T04:03:20Z</cp:lastPrinted>
  <dcterms:created xsi:type="dcterms:W3CDTF">2026-07-09T00:06:53Z</dcterms:created>
  <dcterms:modified xsi:type="dcterms:W3CDTF">2026-08-03T12:41:19Z</dcterms:modified>
</cp:coreProperties>
</file>