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Desktop\2020년도\홈페이지게시자료\11월\"/>
    </mc:Choice>
  </mc:AlternateContent>
  <bookViews>
    <workbookView xWindow="0" yWindow="0" windowWidth="38400" windowHeight="17790" tabRatio="823"/>
  </bookViews>
  <sheets>
    <sheet name="읍면동별 세대 및 인구" sheetId="1" r:id="rId1"/>
    <sheet name="65세이상 인구(총괄)" sheetId="6" r:id="rId2"/>
  </sheets>
  <definedNames>
    <definedName name="_xlnm.Print_Area" localSheetId="0">'읍면동별 세대 및 인구'!$A$1:$K$43</definedName>
  </definedNames>
  <calcPr calcId="152511"/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17" i="1"/>
  <c r="E20" i="1" l="1"/>
  <c r="D17" i="1" l="1"/>
  <c r="E17" i="1"/>
  <c r="D18" i="1"/>
  <c r="E18" i="1"/>
  <c r="D19" i="1"/>
  <c r="E19" i="1"/>
  <c r="D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G16" i="1"/>
  <c r="H16" i="1"/>
  <c r="J16" i="1" l="1"/>
  <c r="K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16" i="1" l="1"/>
  <c r="F16" i="1" l="1"/>
  <c r="E16" i="1"/>
  <c r="D16" i="1" l="1"/>
  <c r="C24" i="1"/>
  <c r="C28" i="1" l="1"/>
  <c r="C27" i="1"/>
  <c r="C35" i="1"/>
  <c r="C39" i="1"/>
  <c r="C43" i="1"/>
  <c r="C19" i="1"/>
  <c r="C40" i="1"/>
  <c r="C41" i="1"/>
  <c r="C42" i="1"/>
  <c r="C23" i="1"/>
  <c r="C26" i="1"/>
  <c r="C34" i="1"/>
  <c r="C33" i="1"/>
  <c r="C31" i="1"/>
  <c r="C25" i="1"/>
  <c r="C18" i="1"/>
  <c r="C21" i="1"/>
  <c r="C22" i="1"/>
  <c r="C29" i="1"/>
  <c r="C30" i="1"/>
  <c r="C37" i="1"/>
  <c r="C38" i="1"/>
  <c r="C20" i="1"/>
  <c r="C32" i="1"/>
  <c r="C36" i="1"/>
  <c r="C17" i="1" l="1"/>
  <c r="C16" i="1" s="1"/>
</calcChain>
</file>

<file path=xl/sharedStrings.xml><?xml version="1.0" encoding="utf-8"?>
<sst xmlns="http://schemas.openxmlformats.org/spreadsheetml/2006/main" count="88" uniqueCount="80">
  <si>
    <t>계</t>
    <phoneticPr fontId="2" type="noConversion"/>
  </si>
  <si>
    <t>남</t>
    <phoneticPr fontId="2" type="noConversion"/>
  </si>
  <si>
    <t>여</t>
    <phoneticPr fontId="2" type="noConversion"/>
  </si>
  <si>
    <t>한국인</t>
    <phoneticPr fontId="2" type="noConversion"/>
  </si>
  <si>
    <t>외국인</t>
    <phoneticPr fontId="2" type="noConversion"/>
  </si>
  <si>
    <t>자료 : 민원지적과</t>
    <phoneticPr fontId="2" type="noConversion"/>
  </si>
  <si>
    <t>돌산읍</t>
  </si>
  <si>
    <t>소라면</t>
  </si>
  <si>
    <t>율촌면</t>
  </si>
  <si>
    <t>화양면</t>
  </si>
  <si>
    <t>남면</t>
  </si>
  <si>
    <t>화정면</t>
  </si>
  <si>
    <t>삼산면</t>
  </si>
  <si>
    <t>동문동</t>
  </si>
  <si>
    <t>한려동</t>
  </si>
  <si>
    <t>중앙동</t>
  </si>
  <si>
    <t>충무동</t>
  </si>
  <si>
    <t>광림동</t>
  </si>
  <si>
    <t>서강동</t>
  </si>
  <si>
    <t>대교동</t>
  </si>
  <si>
    <t>국동</t>
  </si>
  <si>
    <t>월호동</t>
  </si>
  <si>
    <t>여서동</t>
  </si>
  <si>
    <t>문수동</t>
  </si>
  <si>
    <t>미평동</t>
  </si>
  <si>
    <t>둔덕동</t>
  </si>
  <si>
    <t>만덕동</t>
  </si>
  <si>
    <t>쌍봉동</t>
  </si>
  <si>
    <t>시전동</t>
  </si>
  <si>
    <t>여천동</t>
  </si>
  <si>
    <t>주삼동</t>
  </si>
  <si>
    <t>삼일동</t>
  </si>
  <si>
    <t>묘도동</t>
  </si>
  <si>
    <t>2011년말</t>
    <phoneticPr fontId="2" type="noConversion"/>
  </si>
  <si>
    <r>
      <t xml:space="preserve">합 </t>
    </r>
    <r>
      <rPr>
        <b/>
        <sz val="11"/>
        <color indexed="8"/>
        <rFont val="맑은 고딕"/>
        <family val="3"/>
        <charset val="129"/>
      </rPr>
      <t xml:space="preserve">    </t>
    </r>
    <r>
      <rPr>
        <b/>
        <sz val="11"/>
        <color indexed="8"/>
        <rFont val="맑은 고딕"/>
        <family val="3"/>
        <charset val="129"/>
      </rPr>
      <t>계</t>
    </r>
    <phoneticPr fontId="2" type="noConversion"/>
  </si>
  <si>
    <r>
      <t>세대수</t>
    </r>
    <r>
      <rPr>
        <b/>
        <vertAlign val="superscript"/>
        <sz val="11"/>
        <color indexed="8"/>
        <rFont val="맑은 고딕"/>
        <family val="3"/>
        <charset val="129"/>
      </rPr>
      <t>1)</t>
    </r>
    <phoneticPr fontId="2" type="noConversion"/>
  </si>
  <si>
    <t>2012년말</t>
  </si>
  <si>
    <t>(단위 : 명)</t>
    <phoneticPr fontId="2" type="noConversion"/>
  </si>
  <si>
    <t>주 : 노령화 지수 = (65세이상인구 / 0~14세 인구) * 100</t>
    <phoneticPr fontId="2" type="noConversion"/>
  </si>
  <si>
    <t>노령화 지수</t>
    <phoneticPr fontId="2" type="noConversion"/>
  </si>
  <si>
    <t>(단위 :  세대, 명)</t>
    <phoneticPr fontId="2" type="noConversion"/>
  </si>
  <si>
    <t>구    분</t>
    <phoneticPr fontId="2" type="noConversion"/>
  </si>
  <si>
    <t>2013년말</t>
    <phoneticPr fontId="9" type="noConversion"/>
  </si>
  <si>
    <t>주 : 1) 세대수에는 외국인 세대 제외</t>
    <phoneticPr fontId="2" type="noConversion"/>
  </si>
  <si>
    <t>여수시 읍면동별 세대 및 인구</t>
    <phoneticPr fontId="2" type="noConversion"/>
  </si>
  <si>
    <t>2014년말</t>
    <phoneticPr fontId="9" type="noConversion"/>
  </si>
  <si>
    <t>여</t>
    <phoneticPr fontId="2" type="noConversion"/>
  </si>
  <si>
    <t>2015년말</t>
    <phoneticPr fontId="9" type="noConversion"/>
  </si>
  <si>
    <t>2016년말</t>
    <phoneticPr fontId="9" type="noConversion"/>
  </si>
  <si>
    <t>2017년말</t>
  </si>
  <si>
    <t>2018년말</t>
    <phoneticPr fontId="9" type="noConversion"/>
  </si>
  <si>
    <t>`</t>
    <phoneticPr fontId="9" type="noConversion"/>
  </si>
  <si>
    <t>구  분</t>
    <phoneticPr fontId="2" type="noConversion"/>
  </si>
  <si>
    <t>65세이상 인구 현황(총괄)</t>
    <phoneticPr fontId="9" type="noConversion"/>
  </si>
  <si>
    <t>19년 12월말</t>
  </si>
  <si>
    <t>2019년말</t>
    <phoneticPr fontId="9" type="noConversion"/>
  </si>
  <si>
    <t>20년 1월말</t>
  </si>
  <si>
    <t>20년 2월말</t>
    <phoneticPr fontId="2" type="noConversion"/>
  </si>
  <si>
    <t>2020년 1월말</t>
  </si>
  <si>
    <t>2020년 2월말</t>
  </si>
  <si>
    <t>20년 3월말</t>
  </si>
  <si>
    <t>20년 4월말</t>
    <phoneticPr fontId="2" type="noConversion"/>
  </si>
  <si>
    <t>2020년 3월말</t>
  </si>
  <si>
    <t>2020년 4월말</t>
  </si>
  <si>
    <t>20년 5월말</t>
  </si>
  <si>
    <t>2020년 5월말</t>
  </si>
  <si>
    <t>20년 6월말</t>
  </si>
  <si>
    <t>2020년 6월말</t>
  </si>
  <si>
    <t>20년 7월말</t>
  </si>
  <si>
    <t>2020년 7월말</t>
  </si>
  <si>
    <t>20년 8월말</t>
  </si>
  <si>
    <t>2020년 8월말</t>
  </si>
  <si>
    <t>20년 9월말</t>
  </si>
  <si>
    <t>2020년 9월말</t>
  </si>
  <si>
    <t>작성기준 : 2020. 11. 30. 현재</t>
    <phoneticPr fontId="11" type="noConversion"/>
  </si>
  <si>
    <t>20년 10월말</t>
  </si>
  <si>
    <t>20년 11월말</t>
    <phoneticPr fontId="2" type="noConversion"/>
  </si>
  <si>
    <t>2020년 10월말</t>
  </si>
  <si>
    <t>2020년 11월말</t>
    <phoneticPr fontId="9" type="noConversion"/>
  </si>
  <si>
    <t>작성기준 : 2020. 11. 30. 현재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</si>
</sst>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 "/>
    <numFmt numFmtId="177" formatCode="0.0_ "/>
    <numFmt numFmtId="178" formatCode="#,##0\ "/>
    <numFmt numFmtId="179" formatCode="#,##0_);[Red]\(#,##0\)"/>
  </numFmts>
  <fonts count="23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b/>
      <vertAlign val="superscript"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12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b/>
      <sz val="10"/>
      <name val="굴림체"/>
      <family val="3"/>
      <charset val="129"/>
    </font>
    <font>
      <b/>
      <sz val="18"/>
      <color indexed="12"/>
      <name val="맑은 고딕"/>
      <family val="3"/>
      <charset val="129"/>
    </font>
    <font>
      <b/>
      <sz val="18"/>
      <color theme="1"/>
      <name val="맑은 고딕"/>
      <family val="3"/>
      <charset val="129"/>
    </font>
    <font>
      <sz val="10"/>
      <color theme="1"/>
      <name val="굴림체"/>
      <family val="3"/>
      <charset val="129"/>
    </font>
    <font>
      <sz val="11"/>
      <color indexed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right" vertical="center"/>
    </xf>
    <xf numFmtId="177" fontId="10" fillId="4" borderId="1" xfId="0" applyNumberFormat="1" applyFont="1" applyFill="1" applyBorder="1">
      <alignment vertical="center"/>
    </xf>
    <xf numFmtId="0" fontId="1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right" vertical="center"/>
    </xf>
    <xf numFmtId="177" fontId="10" fillId="2" borderId="3" xfId="0" applyNumberFormat="1" applyFont="1" applyFill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right" vertical="center"/>
    </xf>
    <xf numFmtId="177" fontId="10" fillId="4" borderId="2" xfId="0" applyNumberFormat="1" applyFont="1" applyFill="1" applyBorder="1">
      <alignment vertical="center"/>
    </xf>
    <xf numFmtId="0" fontId="0" fillId="0" borderId="0" xfId="0" applyBorder="1" applyAlignment="1">
      <alignment vertical="center"/>
    </xf>
    <xf numFmtId="178" fontId="18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179" fontId="14" fillId="0" borderId="1" xfId="1" applyNumberFormat="1" applyFont="1" applyFill="1" applyBorder="1" applyAlignment="1">
      <alignment horizontal="right" vertical="center"/>
    </xf>
    <xf numFmtId="179" fontId="1" fillId="0" borderId="1" xfId="1" applyNumberFormat="1" applyFont="1" applyFill="1" applyBorder="1" applyAlignment="1">
      <alignment horizontal="right" vertical="center"/>
    </xf>
    <xf numFmtId="179" fontId="0" fillId="0" borderId="1" xfId="0" applyNumberFormat="1" applyFont="1" applyBorder="1" applyAlignment="1">
      <alignment horizontal="right" vertical="center"/>
    </xf>
    <xf numFmtId="179" fontId="14" fillId="0" borderId="3" xfId="1" applyNumberFormat="1" applyFont="1" applyFill="1" applyBorder="1" applyAlignment="1">
      <alignment horizontal="right" vertical="center"/>
    </xf>
    <xf numFmtId="179" fontId="1" fillId="0" borderId="3" xfId="1" applyNumberFormat="1" applyFont="1" applyFill="1" applyBorder="1" applyAlignment="1">
      <alignment horizontal="right" vertical="center"/>
    </xf>
    <xf numFmtId="179" fontId="0" fillId="0" borderId="3" xfId="0" applyNumberFormat="1" applyFont="1" applyBorder="1" applyAlignment="1">
      <alignment horizontal="right" vertical="center"/>
    </xf>
    <xf numFmtId="0" fontId="19" fillId="0" borderId="1" xfId="0" applyFont="1" applyBorder="1">
      <alignment vertical="center"/>
    </xf>
    <xf numFmtId="176" fontId="0" fillId="0" borderId="1" xfId="0" applyNumberFormat="1" applyFont="1" applyBorder="1">
      <alignment vertical="center"/>
    </xf>
    <xf numFmtId="176" fontId="0" fillId="0" borderId="3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179" fontId="21" fillId="0" borderId="1" xfId="1" applyNumberFormat="1" applyFont="1" applyFill="1" applyBorder="1" applyAlignment="1">
      <alignment horizontal="right" vertical="center"/>
    </xf>
    <xf numFmtId="179" fontId="22" fillId="0" borderId="1" xfId="0" applyNumberFormat="1" applyFont="1" applyBorder="1" applyAlignment="1">
      <alignment horizontal="right" vertical="center"/>
    </xf>
    <xf numFmtId="178" fontId="20" fillId="0" borderId="5" xfId="0" applyNumberFormat="1" applyFont="1" applyBorder="1">
      <alignment vertical="center"/>
    </xf>
    <xf numFmtId="178" fontId="20" fillId="0" borderId="1" xfId="0" applyNumberFormat="1" applyFont="1" applyBorder="1">
      <alignment vertical="center"/>
    </xf>
    <xf numFmtId="178" fontId="20" fillId="0" borderId="8" xfId="0" applyNumberFormat="1" applyFont="1" applyBorder="1">
      <alignment vertical="center"/>
    </xf>
    <xf numFmtId="178" fontId="20" fillId="0" borderId="3" xfId="0" applyNumberFormat="1" applyFont="1" applyBorder="1">
      <alignment vertical="center"/>
    </xf>
    <xf numFmtId="178" fontId="20" fillId="0" borderId="2" xfId="0" applyNumberFormat="1" applyFont="1" applyBorder="1">
      <alignment vertical="center"/>
    </xf>
    <xf numFmtId="179" fontId="0" fillId="0" borderId="0" xfId="0" applyNumberFormat="1" applyBorder="1">
      <alignment vertical="center"/>
    </xf>
    <xf numFmtId="179" fontId="14" fillId="0" borderId="8" xfId="1" applyNumberFormat="1" applyFont="1" applyFill="1" applyBorder="1" applyAlignment="1">
      <alignment horizontal="right" vertical="center"/>
    </xf>
    <xf numFmtId="41" fontId="3" fillId="0" borderId="1" xfId="1" applyFont="1" applyFill="1" applyBorder="1" applyAlignment="1">
      <alignment horizontal="center" vertical="center"/>
    </xf>
    <xf numFmtId="41" fontId="3" fillId="0" borderId="3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1" fontId="3" fillId="5" borderId="1" xfId="1" applyFont="1" applyFill="1" applyBorder="1" applyAlignment="1">
      <alignment horizontal="center" vertical="center"/>
    </xf>
    <xf numFmtId="41" fontId="13" fillId="5" borderId="1" xfId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7">
    <cellStyle name="쉼표 [0]" xfId="1" builtinId="6"/>
    <cellStyle name="표준" xfId="0" builtinId="0"/>
    <cellStyle name="표준 2" xfId="2"/>
    <cellStyle name="표준 3" xfId="3"/>
    <cellStyle name="표준 4" xfId="4"/>
    <cellStyle name="표준 5" xfId="5"/>
    <cellStyle name="표준 6" xfId="6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1:M45"/>
  <sheetViews>
    <sheetView tabSelected="1" zoomScale="108" zoomScaleNormal="108" workbookViewId="0">
      <pane xSplit="1" ySplit="4" topLeftCell="B13" activePane="bottomRight" state="frozen"/>
      <selection pane="topRight" activeCell="B1" sqref="B1"/>
      <selection pane="bottomLeft" activeCell="A5" sqref="A5"/>
      <selection pane="bottomRight" activeCell="D22" sqref="D22"/>
    </sheetView>
  </sheetViews>
  <sheetFormatPr defaultRowHeight="16.5" x14ac:dyDescent="0.3"/>
  <cols>
    <col min="1" max="1" width="10.625" style="1" customWidth="1"/>
    <col min="2" max="2" width="10" style="1" customWidth="1"/>
    <col min="3" max="3" width="11.125" bestFit="1" customWidth="1"/>
    <col min="4" max="5" width="10.5" customWidth="1"/>
    <col min="6" max="6" width="11.125" bestFit="1" customWidth="1"/>
    <col min="7" max="8" width="10.375" customWidth="1"/>
    <col min="9" max="9" width="8.625" bestFit="1" customWidth="1"/>
    <col min="10" max="11" width="7.25" customWidth="1"/>
  </cols>
  <sheetData>
    <row r="1" spans="1:13" ht="34.5" customHeight="1" x14ac:dyDescent="0.3">
      <c r="A1" s="49" t="s">
        <v>44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ht="22.5" customHeight="1" x14ac:dyDescent="0.3">
      <c r="A2" s="55" t="s">
        <v>74</v>
      </c>
      <c r="B2" s="55"/>
      <c r="C2" s="55"/>
      <c r="D2" s="1"/>
      <c r="E2" s="1"/>
      <c r="F2" s="1"/>
      <c r="G2" s="1"/>
      <c r="H2" s="1"/>
      <c r="I2" s="1"/>
      <c r="J2" s="48" t="s">
        <v>40</v>
      </c>
      <c r="K2" s="48"/>
    </row>
    <row r="3" spans="1:13" ht="22.5" customHeight="1" x14ac:dyDescent="0.3">
      <c r="A3" s="51" t="s">
        <v>52</v>
      </c>
      <c r="B3" s="51" t="s">
        <v>35</v>
      </c>
      <c r="C3" s="53" t="s">
        <v>34</v>
      </c>
      <c r="D3" s="54"/>
      <c r="E3" s="54"/>
      <c r="F3" s="54" t="s">
        <v>3</v>
      </c>
      <c r="G3" s="54"/>
      <c r="H3" s="54"/>
      <c r="I3" s="54" t="s">
        <v>4</v>
      </c>
      <c r="J3" s="54"/>
      <c r="K3" s="54"/>
    </row>
    <row r="4" spans="1:13" ht="22.5" customHeight="1" x14ac:dyDescent="0.3">
      <c r="A4" s="52"/>
      <c r="B4" s="52"/>
      <c r="C4" s="47" t="s">
        <v>0</v>
      </c>
      <c r="D4" s="47" t="s">
        <v>1</v>
      </c>
      <c r="E4" s="47" t="s">
        <v>2</v>
      </c>
      <c r="F4" s="47" t="s">
        <v>0</v>
      </c>
      <c r="G4" s="47" t="s">
        <v>1</v>
      </c>
      <c r="H4" s="47" t="s">
        <v>2</v>
      </c>
      <c r="I4" s="47" t="s">
        <v>0</v>
      </c>
      <c r="J4" s="47" t="s">
        <v>1</v>
      </c>
      <c r="K4" s="47" t="s">
        <v>2</v>
      </c>
    </row>
    <row r="5" spans="1:13" ht="22.5" customHeight="1" x14ac:dyDescent="0.3">
      <c r="A5" s="44" t="s">
        <v>54</v>
      </c>
      <c r="B5" s="45">
        <v>123677</v>
      </c>
      <c r="C5" s="46">
        <v>287410</v>
      </c>
      <c r="D5" s="45">
        <v>147059</v>
      </c>
      <c r="E5" s="45">
        <v>140351</v>
      </c>
      <c r="F5" s="45">
        <v>282786</v>
      </c>
      <c r="G5" s="45">
        <v>143791</v>
      </c>
      <c r="H5" s="45">
        <v>138995</v>
      </c>
      <c r="I5" s="45">
        <v>4624</v>
      </c>
      <c r="J5" s="45">
        <v>3268</v>
      </c>
      <c r="K5" s="45">
        <v>1356</v>
      </c>
      <c r="L5" s="10"/>
      <c r="M5" s="10"/>
    </row>
    <row r="6" spans="1:13" ht="22.5" customHeight="1" x14ac:dyDescent="0.3">
      <c r="A6" s="44" t="s">
        <v>56</v>
      </c>
      <c r="B6" s="45">
        <v>123794</v>
      </c>
      <c r="C6" s="46">
        <v>287072</v>
      </c>
      <c r="D6" s="45">
        <v>146959</v>
      </c>
      <c r="E6" s="45">
        <v>140113</v>
      </c>
      <c r="F6" s="45">
        <v>282356</v>
      </c>
      <c r="G6" s="45">
        <v>143642</v>
      </c>
      <c r="H6" s="45">
        <v>138714</v>
      </c>
      <c r="I6" s="45">
        <v>4716</v>
      </c>
      <c r="J6" s="45">
        <v>3317</v>
      </c>
      <c r="K6" s="45">
        <v>1399</v>
      </c>
      <c r="L6" s="10"/>
      <c r="M6" s="10"/>
    </row>
    <row r="7" spans="1:13" ht="24" customHeight="1" x14ac:dyDescent="0.3">
      <c r="A7" s="44" t="s">
        <v>57</v>
      </c>
      <c r="B7" s="45">
        <v>124062</v>
      </c>
      <c r="C7" s="46">
        <v>286757</v>
      </c>
      <c r="D7" s="45">
        <v>146940</v>
      </c>
      <c r="E7" s="45">
        <v>139817</v>
      </c>
      <c r="F7" s="45">
        <v>282062</v>
      </c>
      <c r="G7" s="45">
        <v>143645</v>
      </c>
      <c r="H7" s="45">
        <v>138417</v>
      </c>
      <c r="I7" s="45">
        <v>4695</v>
      </c>
      <c r="J7" s="45">
        <v>3295</v>
      </c>
      <c r="K7" s="45">
        <v>1400</v>
      </c>
      <c r="L7" s="10"/>
      <c r="M7" s="10"/>
    </row>
    <row r="8" spans="1:13" ht="24" customHeight="1" x14ac:dyDescent="0.3">
      <c r="A8" s="44" t="s">
        <v>60</v>
      </c>
      <c r="B8" s="45">
        <v>124363</v>
      </c>
      <c r="C8" s="46">
        <v>286451</v>
      </c>
      <c r="D8" s="45">
        <v>146804</v>
      </c>
      <c r="E8" s="45">
        <v>139647</v>
      </c>
      <c r="F8" s="45">
        <v>281794</v>
      </c>
      <c r="G8" s="45">
        <v>143551</v>
      </c>
      <c r="H8" s="45">
        <v>138243</v>
      </c>
      <c r="I8" s="45">
        <v>4657</v>
      </c>
      <c r="J8" s="45">
        <v>3253</v>
      </c>
      <c r="K8" s="45">
        <v>1404</v>
      </c>
      <c r="L8" s="10"/>
      <c r="M8" s="10"/>
    </row>
    <row r="9" spans="1:13" ht="24" customHeight="1" x14ac:dyDescent="0.3">
      <c r="A9" s="44" t="s">
        <v>61</v>
      </c>
      <c r="B9" s="45">
        <v>124733</v>
      </c>
      <c r="C9" s="46">
        <v>286233</v>
      </c>
      <c r="D9" s="45">
        <v>146733</v>
      </c>
      <c r="E9" s="45">
        <v>139500</v>
      </c>
      <c r="F9" s="45">
        <v>281604</v>
      </c>
      <c r="G9" s="45">
        <v>143493</v>
      </c>
      <c r="H9" s="45">
        <v>138111</v>
      </c>
      <c r="I9" s="45">
        <v>4629</v>
      </c>
      <c r="J9" s="45">
        <v>3240</v>
      </c>
      <c r="K9" s="45">
        <v>1389</v>
      </c>
      <c r="L9" s="10"/>
      <c r="M9" s="10"/>
    </row>
    <row r="10" spans="1:13" ht="24" customHeight="1" x14ac:dyDescent="0.3">
      <c r="A10" s="44" t="s">
        <v>64</v>
      </c>
      <c r="B10" s="45">
        <v>125122</v>
      </c>
      <c r="C10" s="46">
        <v>285885</v>
      </c>
      <c r="D10" s="45">
        <v>146611</v>
      </c>
      <c r="E10" s="45">
        <v>139274</v>
      </c>
      <c r="F10" s="45">
        <v>281250</v>
      </c>
      <c r="G10" s="45">
        <v>143364</v>
      </c>
      <c r="H10" s="45">
        <v>137886</v>
      </c>
      <c r="I10" s="45">
        <v>4635</v>
      </c>
      <c r="J10" s="45">
        <v>3247</v>
      </c>
      <c r="K10" s="45">
        <v>1388</v>
      </c>
      <c r="L10" s="10"/>
      <c r="M10" s="10"/>
    </row>
    <row r="11" spans="1:13" ht="24" customHeight="1" x14ac:dyDescent="0.3">
      <c r="A11" s="44" t="s">
        <v>66</v>
      </c>
      <c r="B11" s="45">
        <v>125458</v>
      </c>
      <c r="C11" s="46">
        <v>285716</v>
      </c>
      <c r="D11" s="45">
        <v>146519</v>
      </c>
      <c r="E11" s="45">
        <v>139197</v>
      </c>
      <c r="F11" s="45">
        <v>281121</v>
      </c>
      <c r="G11" s="45">
        <v>143298</v>
      </c>
      <c r="H11" s="45">
        <v>137823</v>
      </c>
      <c r="I11" s="45">
        <v>4595</v>
      </c>
      <c r="J11" s="45">
        <v>3221</v>
      </c>
      <c r="K11" s="45">
        <v>1374</v>
      </c>
      <c r="L11" s="10"/>
      <c r="M11" s="10"/>
    </row>
    <row r="12" spans="1:13" ht="24" customHeight="1" x14ac:dyDescent="0.3">
      <c r="A12" s="44" t="s">
        <v>68</v>
      </c>
      <c r="B12" s="45">
        <v>125650</v>
      </c>
      <c r="C12" s="46">
        <v>285526</v>
      </c>
      <c r="D12" s="45">
        <v>146420</v>
      </c>
      <c r="E12" s="45">
        <v>139106</v>
      </c>
      <c r="F12" s="45">
        <v>280925</v>
      </c>
      <c r="G12" s="45">
        <v>143194</v>
      </c>
      <c r="H12" s="45">
        <v>137731</v>
      </c>
      <c r="I12" s="45">
        <v>4601</v>
      </c>
      <c r="J12" s="45">
        <v>3226</v>
      </c>
      <c r="K12" s="45">
        <v>1375</v>
      </c>
      <c r="L12" s="10"/>
      <c r="M12" s="10"/>
    </row>
    <row r="13" spans="1:13" ht="24" customHeight="1" x14ac:dyDescent="0.3">
      <c r="A13" s="44" t="s">
        <v>70</v>
      </c>
      <c r="B13" s="45">
        <v>125849</v>
      </c>
      <c r="C13" s="46">
        <v>285217</v>
      </c>
      <c r="D13" s="45">
        <v>146298</v>
      </c>
      <c r="E13" s="45">
        <v>138919</v>
      </c>
      <c r="F13" s="45">
        <v>280603</v>
      </c>
      <c r="G13" s="45">
        <v>143046</v>
      </c>
      <c r="H13" s="45">
        <v>137557</v>
      </c>
      <c r="I13" s="45">
        <v>4614</v>
      </c>
      <c r="J13" s="45">
        <v>3252</v>
      </c>
      <c r="K13" s="45">
        <v>1362</v>
      </c>
      <c r="L13" s="10"/>
      <c r="M13" s="10"/>
    </row>
    <row r="14" spans="1:13" ht="24" customHeight="1" x14ac:dyDescent="0.3">
      <c r="A14" s="44" t="s">
        <v>72</v>
      </c>
      <c r="B14" s="45">
        <v>126135</v>
      </c>
      <c r="C14" s="46">
        <v>285187</v>
      </c>
      <c r="D14" s="45">
        <v>146330</v>
      </c>
      <c r="E14" s="45">
        <v>138857</v>
      </c>
      <c r="F14" s="45">
        <v>280545</v>
      </c>
      <c r="G14" s="45">
        <v>143064</v>
      </c>
      <c r="H14" s="45">
        <v>137481</v>
      </c>
      <c r="I14" s="45">
        <v>4642</v>
      </c>
      <c r="J14" s="45">
        <v>3266</v>
      </c>
      <c r="K14" s="45">
        <v>1376</v>
      </c>
      <c r="L14" s="10"/>
      <c r="M14" s="10"/>
    </row>
    <row r="15" spans="1:13" ht="24" customHeight="1" x14ac:dyDescent="0.3">
      <c r="A15" s="44" t="s">
        <v>75</v>
      </c>
      <c r="B15" s="45">
        <v>126414</v>
      </c>
      <c r="C15" s="46">
        <v>285219</v>
      </c>
      <c r="D15" s="45">
        <v>146357</v>
      </c>
      <c r="E15" s="45">
        <v>138862</v>
      </c>
      <c r="F15" s="45">
        <v>280584</v>
      </c>
      <c r="G15" s="45">
        <v>143106</v>
      </c>
      <c r="H15" s="45">
        <v>137478</v>
      </c>
      <c r="I15" s="45">
        <v>4635</v>
      </c>
      <c r="J15" s="45">
        <v>3251</v>
      </c>
      <c r="K15" s="45">
        <v>1384</v>
      </c>
      <c r="L15" s="10"/>
      <c r="M15" s="10"/>
    </row>
    <row r="16" spans="1:13" ht="24" customHeight="1" x14ac:dyDescent="0.3">
      <c r="A16" s="32" t="s">
        <v>76</v>
      </c>
      <c r="B16" s="22">
        <v>126730</v>
      </c>
      <c r="C16" s="22">
        <f t="shared" ref="C16:K16" si="0">SUM(C17:C43)</f>
        <v>285187</v>
      </c>
      <c r="D16" s="22">
        <f t="shared" si="0"/>
        <v>146369</v>
      </c>
      <c r="E16" s="22">
        <f t="shared" si="0"/>
        <v>138818</v>
      </c>
      <c r="F16" s="22">
        <f t="shared" si="0"/>
        <v>280549</v>
      </c>
      <c r="G16" s="22">
        <f t="shared" si="0"/>
        <v>143116</v>
      </c>
      <c r="H16" s="22">
        <f t="shared" si="0"/>
        <v>137433</v>
      </c>
      <c r="I16" s="22">
        <f t="shared" si="0"/>
        <v>4638</v>
      </c>
      <c r="J16" s="22">
        <f t="shared" si="0"/>
        <v>3253</v>
      </c>
      <c r="K16" s="22">
        <f t="shared" si="0"/>
        <v>1385</v>
      </c>
      <c r="L16" s="10"/>
      <c r="M16" s="10"/>
    </row>
    <row r="17" spans="1:11" s="10" customFormat="1" ht="22.5" customHeight="1" x14ac:dyDescent="0.3">
      <c r="A17" s="3" t="s">
        <v>6</v>
      </c>
      <c r="B17" s="30">
        <v>6727</v>
      </c>
      <c r="C17" s="23">
        <f t="shared" ref="C17:C43" si="1">SUM(D17:E17)</f>
        <v>14069</v>
      </c>
      <c r="D17" s="24">
        <f>SUM(G17+J17)</f>
        <v>7476</v>
      </c>
      <c r="E17" s="24">
        <f>SUM(H17+K17)</f>
        <v>6593</v>
      </c>
      <c r="F17" s="34">
        <f>G17+H17</f>
        <v>13304</v>
      </c>
      <c r="G17" s="33">
        <v>6811</v>
      </c>
      <c r="H17" s="33">
        <v>6493</v>
      </c>
      <c r="I17" s="42">
        <f t="shared" ref="I17:I43" si="2">SUM(J17:K17)</f>
        <v>765</v>
      </c>
      <c r="J17" s="25">
        <v>665</v>
      </c>
      <c r="K17" s="25">
        <v>100</v>
      </c>
    </row>
    <row r="18" spans="1:11" s="10" customFormat="1" ht="22.5" customHeight="1" x14ac:dyDescent="0.3">
      <c r="A18" s="3" t="s">
        <v>7</v>
      </c>
      <c r="B18" s="30">
        <v>8823</v>
      </c>
      <c r="C18" s="23">
        <f t="shared" si="1"/>
        <v>20607</v>
      </c>
      <c r="D18" s="24">
        <f>SUM(G18+J18)</f>
        <v>10496</v>
      </c>
      <c r="E18" s="24">
        <f t="shared" ref="E18:E43" si="3">SUM(H18+K18)</f>
        <v>10111</v>
      </c>
      <c r="F18" s="34">
        <f t="shared" ref="F18:F43" si="4">G18+H18</f>
        <v>20472</v>
      </c>
      <c r="G18" s="36">
        <v>10451</v>
      </c>
      <c r="H18" s="36">
        <v>10021</v>
      </c>
      <c r="I18" s="42">
        <f t="shared" si="2"/>
        <v>135</v>
      </c>
      <c r="J18" s="25">
        <v>45</v>
      </c>
      <c r="K18" s="25">
        <v>90</v>
      </c>
    </row>
    <row r="19" spans="1:11" s="10" customFormat="1" ht="22.5" customHeight="1" x14ac:dyDescent="0.3">
      <c r="A19" s="3" t="s">
        <v>8</v>
      </c>
      <c r="B19" s="30">
        <v>3298</v>
      </c>
      <c r="C19" s="23">
        <f t="shared" si="1"/>
        <v>6438</v>
      </c>
      <c r="D19" s="24">
        <f t="shared" ref="D19:D43" si="5">SUM(G19+J19)</f>
        <v>3354</v>
      </c>
      <c r="E19" s="24">
        <f t="shared" si="3"/>
        <v>3084</v>
      </c>
      <c r="F19" s="34">
        <f t="shared" si="4"/>
        <v>6305</v>
      </c>
      <c r="G19" s="36">
        <v>3263</v>
      </c>
      <c r="H19" s="36">
        <v>3042</v>
      </c>
      <c r="I19" s="42">
        <f t="shared" si="2"/>
        <v>133</v>
      </c>
      <c r="J19" s="25">
        <v>91</v>
      </c>
      <c r="K19" s="25">
        <v>42</v>
      </c>
    </row>
    <row r="20" spans="1:11" s="10" customFormat="1" ht="22.5" customHeight="1" x14ac:dyDescent="0.3">
      <c r="A20" s="3" t="s">
        <v>9</v>
      </c>
      <c r="B20" s="30">
        <v>3597</v>
      </c>
      <c r="C20" s="23">
        <f t="shared" si="1"/>
        <v>6691</v>
      </c>
      <c r="D20" s="24">
        <f t="shared" si="5"/>
        <v>3496</v>
      </c>
      <c r="E20" s="24">
        <f>SUM(H20+K20)</f>
        <v>3195</v>
      </c>
      <c r="F20" s="34">
        <f t="shared" si="4"/>
        <v>6514</v>
      </c>
      <c r="G20" s="36">
        <v>3359</v>
      </c>
      <c r="H20" s="36">
        <v>3155</v>
      </c>
      <c r="I20" s="42">
        <f t="shared" si="2"/>
        <v>177</v>
      </c>
      <c r="J20" s="25">
        <v>137</v>
      </c>
      <c r="K20" s="25">
        <v>40</v>
      </c>
    </row>
    <row r="21" spans="1:11" s="10" customFormat="1" ht="22.5" customHeight="1" x14ac:dyDescent="0.3">
      <c r="A21" s="3" t="s">
        <v>10</v>
      </c>
      <c r="B21" s="30">
        <v>1698</v>
      </c>
      <c r="C21" s="23">
        <f t="shared" si="1"/>
        <v>2964</v>
      </c>
      <c r="D21" s="24">
        <f t="shared" si="5"/>
        <v>1564</v>
      </c>
      <c r="E21" s="24">
        <f t="shared" si="3"/>
        <v>1400</v>
      </c>
      <c r="F21" s="34">
        <f t="shared" si="4"/>
        <v>2856</v>
      </c>
      <c r="G21" s="36">
        <v>1469</v>
      </c>
      <c r="H21" s="36">
        <v>1387</v>
      </c>
      <c r="I21" s="42">
        <f t="shared" si="2"/>
        <v>108</v>
      </c>
      <c r="J21" s="25">
        <v>95</v>
      </c>
      <c r="K21" s="25">
        <v>13</v>
      </c>
    </row>
    <row r="22" spans="1:11" s="10" customFormat="1" ht="22.5" customHeight="1" x14ac:dyDescent="0.3">
      <c r="A22" s="3" t="s">
        <v>11</v>
      </c>
      <c r="B22" s="30">
        <v>1299</v>
      </c>
      <c r="C22" s="23">
        <f t="shared" si="1"/>
        <v>2230</v>
      </c>
      <c r="D22" s="24">
        <f t="shared" si="5"/>
        <v>1123</v>
      </c>
      <c r="E22" s="24">
        <f t="shared" si="3"/>
        <v>1107</v>
      </c>
      <c r="F22" s="34">
        <f t="shared" si="4"/>
        <v>2173</v>
      </c>
      <c r="G22" s="33">
        <v>1071</v>
      </c>
      <c r="H22" s="33">
        <v>1102</v>
      </c>
      <c r="I22" s="42">
        <f t="shared" si="2"/>
        <v>57</v>
      </c>
      <c r="J22" s="25">
        <v>52</v>
      </c>
      <c r="K22" s="25">
        <v>5</v>
      </c>
    </row>
    <row r="23" spans="1:11" s="10" customFormat="1" ht="22.5" customHeight="1" x14ac:dyDescent="0.3">
      <c r="A23" s="3" t="s">
        <v>12</v>
      </c>
      <c r="B23" s="30">
        <v>1257</v>
      </c>
      <c r="C23" s="23">
        <f t="shared" si="1"/>
        <v>2158</v>
      </c>
      <c r="D23" s="24">
        <f t="shared" si="5"/>
        <v>1243</v>
      </c>
      <c r="E23" s="24">
        <f t="shared" si="3"/>
        <v>915</v>
      </c>
      <c r="F23" s="34">
        <f t="shared" si="4"/>
        <v>2079</v>
      </c>
      <c r="G23" s="36">
        <v>1170</v>
      </c>
      <c r="H23" s="36">
        <v>909</v>
      </c>
      <c r="I23" s="42">
        <f t="shared" si="2"/>
        <v>79</v>
      </c>
      <c r="J23" s="25">
        <v>73</v>
      </c>
      <c r="K23" s="29">
        <v>6</v>
      </c>
    </row>
    <row r="24" spans="1:11" s="10" customFormat="1" ht="22.5" customHeight="1" x14ac:dyDescent="0.3">
      <c r="A24" s="3" t="s">
        <v>13</v>
      </c>
      <c r="B24" s="30">
        <v>2507</v>
      </c>
      <c r="C24" s="23">
        <f t="shared" si="1"/>
        <v>4686</v>
      </c>
      <c r="D24" s="24">
        <f t="shared" si="5"/>
        <v>2389</v>
      </c>
      <c r="E24" s="24">
        <f t="shared" si="3"/>
        <v>2297</v>
      </c>
      <c r="F24" s="34">
        <f t="shared" si="4"/>
        <v>4628</v>
      </c>
      <c r="G24" s="36">
        <v>2351</v>
      </c>
      <c r="H24" s="36">
        <v>2277</v>
      </c>
      <c r="I24" s="42">
        <f t="shared" si="2"/>
        <v>58</v>
      </c>
      <c r="J24" s="25">
        <v>38</v>
      </c>
      <c r="K24" s="29">
        <v>20</v>
      </c>
    </row>
    <row r="25" spans="1:11" s="10" customFormat="1" ht="22.5" customHeight="1" x14ac:dyDescent="0.3">
      <c r="A25" s="3" t="s">
        <v>14</v>
      </c>
      <c r="B25" s="30">
        <v>1833</v>
      </c>
      <c r="C25" s="23">
        <f t="shared" si="1"/>
        <v>3255</v>
      </c>
      <c r="D25" s="24">
        <f t="shared" si="5"/>
        <v>1641</v>
      </c>
      <c r="E25" s="24">
        <f t="shared" si="3"/>
        <v>1614</v>
      </c>
      <c r="F25" s="34">
        <f t="shared" si="4"/>
        <v>3234</v>
      </c>
      <c r="G25" s="36">
        <v>1635</v>
      </c>
      <c r="H25" s="36">
        <v>1599</v>
      </c>
      <c r="I25" s="42">
        <f t="shared" si="2"/>
        <v>21</v>
      </c>
      <c r="J25" s="25">
        <v>6</v>
      </c>
      <c r="K25" s="29">
        <v>15</v>
      </c>
    </row>
    <row r="26" spans="1:11" s="10" customFormat="1" ht="22.5" customHeight="1" x14ac:dyDescent="0.3">
      <c r="A26" s="3" t="s">
        <v>15</v>
      </c>
      <c r="B26" s="30">
        <v>2356</v>
      </c>
      <c r="C26" s="23">
        <f t="shared" si="1"/>
        <v>4567</v>
      </c>
      <c r="D26" s="24">
        <f t="shared" si="5"/>
        <v>2301</v>
      </c>
      <c r="E26" s="24">
        <f t="shared" si="3"/>
        <v>2266</v>
      </c>
      <c r="F26" s="34">
        <f t="shared" si="4"/>
        <v>4467</v>
      </c>
      <c r="G26" s="36">
        <v>2229</v>
      </c>
      <c r="H26" s="36">
        <v>2238</v>
      </c>
      <c r="I26" s="42">
        <f t="shared" si="2"/>
        <v>100</v>
      </c>
      <c r="J26" s="25">
        <v>72</v>
      </c>
      <c r="K26" s="25">
        <v>28</v>
      </c>
    </row>
    <row r="27" spans="1:11" s="10" customFormat="1" ht="22.5" customHeight="1" x14ac:dyDescent="0.3">
      <c r="A27" s="3" t="s">
        <v>16</v>
      </c>
      <c r="B27" s="30">
        <v>2264</v>
      </c>
      <c r="C27" s="23">
        <f t="shared" si="1"/>
        <v>4096</v>
      </c>
      <c r="D27" s="24">
        <f t="shared" si="5"/>
        <v>2110</v>
      </c>
      <c r="E27" s="24">
        <f t="shared" si="3"/>
        <v>1986</v>
      </c>
      <c r="F27" s="34">
        <f t="shared" si="4"/>
        <v>4054</v>
      </c>
      <c r="G27" s="37">
        <v>2080</v>
      </c>
      <c r="H27" s="36">
        <v>1974</v>
      </c>
      <c r="I27" s="42">
        <f t="shared" si="2"/>
        <v>42</v>
      </c>
      <c r="J27" s="25">
        <v>30</v>
      </c>
      <c r="K27" s="25">
        <v>12</v>
      </c>
    </row>
    <row r="28" spans="1:11" s="10" customFormat="1" ht="22.5" customHeight="1" x14ac:dyDescent="0.3">
      <c r="A28" s="3" t="s">
        <v>17</v>
      </c>
      <c r="B28" s="30">
        <v>3267</v>
      </c>
      <c r="C28" s="23">
        <f t="shared" si="1"/>
        <v>6296</v>
      </c>
      <c r="D28" s="24">
        <f t="shared" si="5"/>
        <v>3263</v>
      </c>
      <c r="E28" s="24">
        <f t="shared" si="3"/>
        <v>3033</v>
      </c>
      <c r="F28" s="34">
        <f t="shared" si="4"/>
        <v>6234</v>
      </c>
      <c r="G28" s="39">
        <v>3242</v>
      </c>
      <c r="H28" s="36">
        <v>2992</v>
      </c>
      <c r="I28" s="42">
        <f t="shared" si="2"/>
        <v>62</v>
      </c>
      <c r="J28" s="25">
        <v>21</v>
      </c>
      <c r="K28" s="25">
        <v>41</v>
      </c>
    </row>
    <row r="29" spans="1:11" s="10" customFormat="1" ht="22.5" customHeight="1" x14ac:dyDescent="0.3">
      <c r="A29" s="3" t="s">
        <v>18</v>
      </c>
      <c r="B29" s="30">
        <v>1942</v>
      </c>
      <c r="C29" s="23">
        <f t="shared" si="1"/>
        <v>3859</v>
      </c>
      <c r="D29" s="24">
        <f t="shared" si="5"/>
        <v>1900</v>
      </c>
      <c r="E29" s="24">
        <f t="shared" si="3"/>
        <v>1959</v>
      </c>
      <c r="F29" s="34">
        <f t="shared" si="4"/>
        <v>3840</v>
      </c>
      <c r="G29" s="39">
        <v>1894</v>
      </c>
      <c r="H29" s="37">
        <v>1946</v>
      </c>
      <c r="I29" s="42">
        <f t="shared" si="2"/>
        <v>19</v>
      </c>
      <c r="J29" s="25">
        <v>6</v>
      </c>
      <c r="K29" s="25">
        <v>13</v>
      </c>
    </row>
    <row r="30" spans="1:11" s="10" customFormat="1" ht="22.5" customHeight="1" x14ac:dyDescent="0.3">
      <c r="A30" s="3" t="s">
        <v>19</v>
      </c>
      <c r="B30" s="30">
        <v>3093</v>
      </c>
      <c r="C30" s="23">
        <f t="shared" si="1"/>
        <v>5753</v>
      </c>
      <c r="D30" s="24">
        <f t="shared" si="5"/>
        <v>3018</v>
      </c>
      <c r="E30" s="24">
        <f t="shared" si="3"/>
        <v>2735</v>
      </c>
      <c r="F30" s="34">
        <f t="shared" si="4"/>
        <v>5476</v>
      </c>
      <c r="G30" s="36">
        <v>2779</v>
      </c>
      <c r="H30" s="39">
        <v>2697</v>
      </c>
      <c r="I30" s="42">
        <f t="shared" si="2"/>
        <v>277</v>
      </c>
      <c r="J30" s="25">
        <v>239</v>
      </c>
      <c r="K30" s="25">
        <v>38</v>
      </c>
    </row>
    <row r="31" spans="1:11" s="10" customFormat="1" ht="22.5" customHeight="1" x14ac:dyDescent="0.3">
      <c r="A31" s="3" t="s">
        <v>20</v>
      </c>
      <c r="B31" s="30">
        <v>5409</v>
      </c>
      <c r="C31" s="23">
        <f t="shared" si="1"/>
        <v>12132</v>
      </c>
      <c r="D31" s="24">
        <f t="shared" si="5"/>
        <v>6292</v>
      </c>
      <c r="E31" s="24">
        <f t="shared" si="3"/>
        <v>5840</v>
      </c>
      <c r="F31" s="34">
        <f t="shared" si="4"/>
        <v>11689</v>
      </c>
      <c r="G31" s="36">
        <v>5903</v>
      </c>
      <c r="H31" s="39">
        <v>5786</v>
      </c>
      <c r="I31" s="42">
        <f t="shared" si="2"/>
        <v>443</v>
      </c>
      <c r="J31" s="25">
        <v>389</v>
      </c>
      <c r="K31" s="25">
        <v>54</v>
      </c>
    </row>
    <row r="32" spans="1:11" s="10" customFormat="1" ht="22.5" customHeight="1" x14ac:dyDescent="0.3">
      <c r="A32" s="3" t="s">
        <v>21</v>
      </c>
      <c r="B32" s="30">
        <v>2924</v>
      </c>
      <c r="C32" s="23">
        <f t="shared" si="1"/>
        <v>7282</v>
      </c>
      <c r="D32" s="24">
        <f t="shared" si="5"/>
        <v>3754</v>
      </c>
      <c r="E32" s="24">
        <f t="shared" si="3"/>
        <v>3528</v>
      </c>
      <c r="F32" s="34">
        <f t="shared" si="4"/>
        <v>7006</v>
      </c>
      <c r="G32" s="36">
        <v>3504</v>
      </c>
      <c r="H32" s="36">
        <v>3502</v>
      </c>
      <c r="I32" s="42">
        <f t="shared" si="2"/>
        <v>276</v>
      </c>
      <c r="J32" s="25">
        <v>250</v>
      </c>
      <c r="K32" s="25">
        <v>26</v>
      </c>
    </row>
    <row r="33" spans="1:13" s="10" customFormat="1" ht="22.5" customHeight="1" x14ac:dyDescent="0.3">
      <c r="A33" s="3" t="s">
        <v>22</v>
      </c>
      <c r="B33" s="30">
        <v>7925</v>
      </c>
      <c r="C33" s="23">
        <f t="shared" si="1"/>
        <v>19072</v>
      </c>
      <c r="D33" s="24">
        <f t="shared" si="5"/>
        <v>9375</v>
      </c>
      <c r="E33" s="24">
        <f t="shared" si="3"/>
        <v>9697</v>
      </c>
      <c r="F33" s="34">
        <f t="shared" si="4"/>
        <v>18921</v>
      </c>
      <c r="G33" s="36">
        <v>9314</v>
      </c>
      <c r="H33" s="36">
        <v>9607</v>
      </c>
      <c r="I33" s="42">
        <f t="shared" si="2"/>
        <v>151</v>
      </c>
      <c r="J33" s="25">
        <v>61</v>
      </c>
      <c r="K33" s="25">
        <v>90</v>
      </c>
    </row>
    <row r="34" spans="1:13" s="10" customFormat="1" ht="22.5" customHeight="1" x14ac:dyDescent="0.3">
      <c r="A34" s="3" t="s">
        <v>23</v>
      </c>
      <c r="B34" s="30">
        <v>9304</v>
      </c>
      <c r="C34" s="23">
        <f t="shared" si="1"/>
        <v>21167</v>
      </c>
      <c r="D34" s="24">
        <f t="shared" si="5"/>
        <v>10703</v>
      </c>
      <c r="E34" s="24">
        <f t="shared" si="3"/>
        <v>10464</v>
      </c>
      <c r="F34" s="34">
        <f t="shared" si="4"/>
        <v>20829</v>
      </c>
      <c r="G34" s="37">
        <v>10498</v>
      </c>
      <c r="H34" s="37">
        <v>10331</v>
      </c>
      <c r="I34" s="42">
        <f t="shared" si="2"/>
        <v>338</v>
      </c>
      <c r="J34" s="25">
        <v>205</v>
      </c>
      <c r="K34" s="25">
        <v>133</v>
      </c>
    </row>
    <row r="35" spans="1:13" s="10" customFormat="1" ht="22.5" customHeight="1" x14ac:dyDescent="0.3">
      <c r="A35" s="3" t="s">
        <v>24</v>
      </c>
      <c r="B35" s="30">
        <v>5830</v>
      </c>
      <c r="C35" s="23">
        <f t="shared" si="1"/>
        <v>12153</v>
      </c>
      <c r="D35" s="24">
        <f t="shared" si="5"/>
        <v>6510</v>
      </c>
      <c r="E35" s="24">
        <f t="shared" si="3"/>
        <v>5643</v>
      </c>
      <c r="F35" s="34">
        <f t="shared" si="4"/>
        <v>11946</v>
      </c>
      <c r="G35" s="36">
        <v>6374</v>
      </c>
      <c r="H35" s="36">
        <v>5572</v>
      </c>
      <c r="I35" s="42">
        <f t="shared" si="2"/>
        <v>207</v>
      </c>
      <c r="J35" s="25">
        <v>136</v>
      </c>
      <c r="K35" s="25">
        <v>71</v>
      </c>
    </row>
    <row r="36" spans="1:13" s="10" customFormat="1" ht="22.5" customHeight="1" x14ac:dyDescent="0.3">
      <c r="A36" s="3" t="s">
        <v>25</v>
      </c>
      <c r="B36" s="30">
        <v>4060</v>
      </c>
      <c r="C36" s="23">
        <f t="shared" si="1"/>
        <v>10582</v>
      </c>
      <c r="D36" s="24">
        <f t="shared" si="5"/>
        <v>5329</v>
      </c>
      <c r="E36" s="24">
        <f t="shared" si="3"/>
        <v>5253</v>
      </c>
      <c r="F36" s="34">
        <f t="shared" si="4"/>
        <v>10397</v>
      </c>
      <c r="G36" s="39">
        <v>5252</v>
      </c>
      <c r="H36" s="37">
        <v>5145</v>
      </c>
      <c r="I36" s="42">
        <f t="shared" si="2"/>
        <v>185</v>
      </c>
      <c r="J36" s="25">
        <v>77</v>
      </c>
      <c r="K36" s="25">
        <v>108</v>
      </c>
    </row>
    <row r="37" spans="1:13" s="10" customFormat="1" ht="22.5" customHeight="1" x14ac:dyDescent="0.3">
      <c r="A37" s="3" t="s">
        <v>26</v>
      </c>
      <c r="B37" s="30">
        <v>4449</v>
      </c>
      <c r="C37" s="23">
        <f t="shared" si="1"/>
        <v>10616</v>
      </c>
      <c r="D37" s="24">
        <f t="shared" si="5"/>
        <v>5347</v>
      </c>
      <c r="E37" s="24">
        <f t="shared" si="3"/>
        <v>5269</v>
      </c>
      <c r="F37" s="34">
        <f t="shared" si="4"/>
        <v>10489</v>
      </c>
      <c r="G37" s="36">
        <v>5267</v>
      </c>
      <c r="H37" s="39">
        <v>5222</v>
      </c>
      <c r="I37" s="42">
        <f t="shared" si="2"/>
        <v>127</v>
      </c>
      <c r="J37" s="25">
        <v>80</v>
      </c>
      <c r="K37" s="25">
        <v>47</v>
      </c>
    </row>
    <row r="38" spans="1:13" s="10" customFormat="1" ht="22.5" customHeight="1" x14ac:dyDescent="0.3">
      <c r="A38" s="3" t="s">
        <v>27</v>
      </c>
      <c r="B38" s="30">
        <v>13458</v>
      </c>
      <c r="C38" s="23">
        <f t="shared" si="1"/>
        <v>32994</v>
      </c>
      <c r="D38" s="24">
        <f t="shared" si="5"/>
        <v>16965</v>
      </c>
      <c r="E38" s="24">
        <f t="shared" si="3"/>
        <v>16029</v>
      </c>
      <c r="F38" s="34">
        <f t="shared" si="4"/>
        <v>32767</v>
      </c>
      <c r="G38" s="36">
        <v>16851</v>
      </c>
      <c r="H38" s="36">
        <v>15916</v>
      </c>
      <c r="I38" s="42">
        <f t="shared" si="2"/>
        <v>227</v>
      </c>
      <c r="J38" s="25">
        <v>114</v>
      </c>
      <c r="K38" s="25">
        <v>113</v>
      </c>
    </row>
    <row r="39" spans="1:13" s="10" customFormat="1" ht="22.5" customHeight="1" x14ac:dyDescent="0.3">
      <c r="A39" s="3" t="s">
        <v>28</v>
      </c>
      <c r="B39" s="30">
        <v>14129</v>
      </c>
      <c r="C39" s="23">
        <f t="shared" si="1"/>
        <v>37730</v>
      </c>
      <c r="D39" s="24">
        <f t="shared" si="5"/>
        <v>18951</v>
      </c>
      <c r="E39" s="24">
        <f t="shared" si="3"/>
        <v>18779</v>
      </c>
      <c r="F39" s="34">
        <f t="shared" si="4"/>
        <v>37444</v>
      </c>
      <c r="G39" s="36">
        <v>18775</v>
      </c>
      <c r="H39" s="37">
        <v>18669</v>
      </c>
      <c r="I39" s="42">
        <f t="shared" si="2"/>
        <v>286</v>
      </c>
      <c r="J39" s="25">
        <v>176</v>
      </c>
      <c r="K39" s="25">
        <v>110</v>
      </c>
    </row>
    <row r="40" spans="1:13" s="10" customFormat="1" ht="22.5" customHeight="1" x14ac:dyDescent="0.3">
      <c r="A40" s="3" t="s">
        <v>29</v>
      </c>
      <c r="B40" s="30">
        <v>10248</v>
      </c>
      <c r="C40" s="23">
        <f t="shared" si="1"/>
        <v>21736</v>
      </c>
      <c r="D40" s="24">
        <f t="shared" si="5"/>
        <v>11438</v>
      </c>
      <c r="E40" s="24">
        <f t="shared" si="3"/>
        <v>10298</v>
      </c>
      <c r="F40" s="34">
        <f t="shared" si="4"/>
        <v>21575</v>
      </c>
      <c r="G40" s="36">
        <v>11388</v>
      </c>
      <c r="H40" s="39">
        <v>10187</v>
      </c>
      <c r="I40" s="42">
        <f t="shared" si="2"/>
        <v>161</v>
      </c>
      <c r="J40" s="25">
        <v>50</v>
      </c>
      <c r="K40" s="25">
        <v>111</v>
      </c>
    </row>
    <row r="41" spans="1:13" s="10" customFormat="1" ht="22.5" customHeight="1" x14ac:dyDescent="0.3">
      <c r="A41" s="3" t="s">
        <v>30</v>
      </c>
      <c r="B41" s="30">
        <v>3090</v>
      </c>
      <c r="C41" s="23">
        <f t="shared" si="1"/>
        <v>8276</v>
      </c>
      <c r="D41" s="24">
        <f t="shared" si="5"/>
        <v>4256</v>
      </c>
      <c r="E41" s="24">
        <f t="shared" si="3"/>
        <v>4020</v>
      </c>
      <c r="F41" s="34">
        <f t="shared" si="4"/>
        <v>8208</v>
      </c>
      <c r="G41" s="36">
        <v>4227</v>
      </c>
      <c r="H41" s="39">
        <v>3981</v>
      </c>
      <c r="I41" s="42">
        <f t="shared" si="2"/>
        <v>68</v>
      </c>
      <c r="J41" s="25">
        <v>29</v>
      </c>
      <c r="K41" s="25">
        <v>39</v>
      </c>
      <c r="M41"/>
    </row>
    <row r="42" spans="1:13" s="10" customFormat="1" ht="22.5" customHeight="1" x14ac:dyDescent="0.3">
      <c r="A42" s="3" t="s">
        <v>31</v>
      </c>
      <c r="B42" s="30">
        <v>1310</v>
      </c>
      <c r="C42" s="23">
        <f t="shared" si="1"/>
        <v>2573</v>
      </c>
      <c r="D42" s="24">
        <f t="shared" si="5"/>
        <v>1449</v>
      </c>
      <c r="E42" s="24">
        <f t="shared" si="3"/>
        <v>1124</v>
      </c>
      <c r="F42" s="34">
        <f t="shared" si="4"/>
        <v>2445</v>
      </c>
      <c r="G42" s="36">
        <v>1334</v>
      </c>
      <c r="H42" s="36">
        <v>1111</v>
      </c>
      <c r="I42" s="42">
        <f t="shared" si="2"/>
        <v>128</v>
      </c>
      <c r="J42" s="25">
        <v>115</v>
      </c>
      <c r="K42" s="25">
        <v>13</v>
      </c>
      <c r="L42"/>
      <c r="M42"/>
    </row>
    <row r="43" spans="1:13" s="10" customFormat="1" ht="22.5" customHeight="1" x14ac:dyDescent="0.3">
      <c r="A43" s="4" t="s">
        <v>32</v>
      </c>
      <c r="B43" s="31">
        <v>633</v>
      </c>
      <c r="C43" s="26">
        <f t="shared" si="1"/>
        <v>1205</v>
      </c>
      <c r="D43" s="27">
        <f t="shared" si="5"/>
        <v>626</v>
      </c>
      <c r="E43" s="27">
        <f t="shared" si="3"/>
        <v>579</v>
      </c>
      <c r="F43" s="34">
        <f t="shared" si="4"/>
        <v>1197</v>
      </c>
      <c r="G43" s="38">
        <v>625</v>
      </c>
      <c r="H43" s="35">
        <v>572</v>
      </c>
      <c r="I43" s="43">
        <f t="shared" si="2"/>
        <v>8</v>
      </c>
      <c r="J43" s="28">
        <v>1</v>
      </c>
      <c r="K43" s="28">
        <v>7</v>
      </c>
      <c r="L43"/>
      <c r="M43"/>
    </row>
    <row r="44" spans="1:13" ht="17.25" x14ac:dyDescent="0.3">
      <c r="A44" s="18" t="s">
        <v>43</v>
      </c>
      <c r="B44" s="19"/>
      <c r="C44" s="41"/>
      <c r="D44" s="40"/>
      <c r="E44" s="40"/>
      <c r="F44" s="40"/>
      <c r="G44" s="19"/>
      <c r="H44" s="19"/>
      <c r="I44" s="40"/>
      <c r="J44" s="20"/>
      <c r="K44" s="20"/>
    </row>
    <row r="45" spans="1:13" x14ac:dyDescent="0.3">
      <c r="A45" s="21"/>
      <c r="B45" s="19"/>
      <c r="C45" s="20"/>
      <c r="D45" s="20"/>
      <c r="E45" s="20"/>
      <c r="F45" s="20"/>
      <c r="G45" s="19"/>
      <c r="H45" s="19"/>
      <c r="I45" s="20"/>
      <c r="J45" s="20"/>
      <c r="K45" s="20"/>
    </row>
  </sheetData>
  <mergeCells count="8">
    <mergeCell ref="J2:K2"/>
    <mergeCell ref="A1:K1"/>
    <mergeCell ref="B3:B4"/>
    <mergeCell ref="A3:A4"/>
    <mergeCell ref="C3:E3"/>
    <mergeCell ref="F3:H3"/>
    <mergeCell ref="I3:K3"/>
    <mergeCell ref="A2:C2"/>
  </mergeCells>
  <phoneticPr fontId="2" type="noConversion"/>
  <pageMargins left="0.56000000000000005" right="0.16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4"/>
  <sheetViews>
    <sheetView workbookViewId="0">
      <pane xSplit="1" ySplit="3" topLeftCell="B15" activePane="bottomRight" state="frozen"/>
      <selection pane="topRight" activeCell="B1" sqref="B1"/>
      <selection pane="bottomLeft" activeCell="A4" sqref="A4"/>
      <selection pane="bottomRight" activeCell="A27" sqref="A27"/>
    </sheetView>
  </sheetViews>
  <sheetFormatPr defaultRowHeight="16.5" x14ac:dyDescent="0.3"/>
  <cols>
    <col min="1" max="4" width="14.875" customWidth="1"/>
    <col min="5" max="5" width="11.875" bestFit="1" customWidth="1"/>
  </cols>
  <sheetData>
    <row r="1" spans="1:5" ht="26.25" x14ac:dyDescent="0.3">
      <c r="A1" s="57" t="s">
        <v>53</v>
      </c>
      <c r="B1" s="57"/>
      <c r="C1" s="57"/>
      <c r="D1" s="57"/>
      <c r="E1" s="57"/>
    </row>
    <row r="2" spans="1:5" ht="24" customHeight="1" x14ac:dyDescent="0.3">
      <c r="A2" s="2" t="s">
        <v>79</v>
      </c>
      <c r="B2" s="1"/>
      <c r="C2" s="1"/>
      <c r="D2" s="56" t="s">
        <v>37</v>
      </c>
      <c r="E2" s="56"/>
    </row>
    <row r="3" spans="1:5" ht="37.5" customHeight="1" x14ac:dyDescent="0.3">
      <c r="A3" s="6" t="s">
        <v>41</v>
      </c>
      <c r="B3" s="6" t="s">
        <v>0</v>
      </c>
      <c r="C3" s="6" t="s">
        <v>1</v>
      </c>
      <c r="D3" s="14" t="s">
        <v>46</v>
      </c>
      <c r="E3" s="6" t="s">
        <v>39</v>
      </c>
    </row>
    <row r="4" spans="1:5" ht="37.5" hidden="1" customHeight="1" x14ac:dyDescent="0.3">
      <c r="A4" s="7" t="s">
        <v>33</v>
      </c>
      <c r="B4" s="8">
        <v>37830</v>
      </c>
      <c r="C4" s="8">
        <v>15023</v>
      </c>
      <c r="D4" s="8">
        <v>22807</v>
      </c>
      <c r="E4" s="9">
        <v>82</v>
      </c>
    </row>
    <row r="5" spans="1:5" ht="37.5" hidden="1" customHeight="1" x14ac:dyDescent="0.3">
      <c r="A5" s="7" t="s">
        <v>36</v>
      </c>
      <c r="B5" s="8">
        <v>39671</v>
      </c>
      <c r="C5" s="8">
        <v>15929</v>
      </c>
      <c r="D5" s="8">
        <v>23742</v>
      </c>
      <c r="E5" s="9">
        <v>89.4</v>
      </c>
    </row>
    <row r="6" spans="1:5" ht="37.5" hidden="1" customHeight="1" x14ac:dyDescent="0.3">
      <c r="A6" s="7" t="s">
        <v>42</v>
      </c>
      <c r="B6" s="8">
        <v>41369</v>
      </c>
      <c r="C6" s="8">
        <v>16775</v>
      </c>
      <c r="D6" s="8">
        <v>24594</v>
      </c>
      <c r="E6" s="9">
        <v>96.8</v>
      </c>
    </row>
    <row r="7" spans="1:5" ht="37.5" hidden="1" customHeight="1" x14ac:dyDescent="0.3">
      <c r="A7" s="7" t="s">
        <v>45</v>
      </c>
      <c r="B7" s="8">
        <v>43225</v>
      </c>
      <c r="C7" s="8">
        <v>17752</v>
      </c>
      <c r="D7" s="8">
        <v>25473</v>
      </c>
      <c r="E7" s="9">
        <v>105.4</v>
      </c>
    </row>
    <row r="8" spans="1:5" ht="37.5" hidden="1" customHeight="1" x14ac:dyDescent="0.3">
      <c r="A8" s="15" t="s">
        <v>47</v>
      </c>
      <c r="B8" s="16">
        <v>44997</v>
      </c>
      <c r="C8" s="16">
        <v>18775</v>
      </c>
      <c r="D8" s="16">
        <v>26222</v>
      </c>
      <c r="E8" s="17">
        <v>114.3</v>
      </c>
    </row>
    <row r="9" spans="1:5" ht="37.5" customHeight="1" x14ac:dyDescent="0.3">
      <c r="A9" s="15" t="s">
        <v>48</v>
      </c>
      <c r="B9" s="16">
        <v>46632</v>
      </c>
      <c r="C9" s="16">
        <v>19720</v>
      </c>
      <c r="D9" s="16">
        <v>26912</v>
      </c>
      <c r="E9" s="17">
        <v>121.8</v>
      </c>
    </row>
    <row r="10" spans="1:5" ht="37.5" customHeight="1" x14ac:dyDescent="0.3">
      <c r="A10" s="15" t="s">
        <v>49</v>
      </c>
      <c r="B10" s="16">
        <v>48569</v>
      </c>
      <c r="C10" s="16">
        <v>20703</v>
      </c>
      <c r="D10" s="16">
        <v>27866</v>
      </c>
      <c r="E10" s="17">
        <v>130.64611577361737</v>
      </c>
    </row>
    <row r="11" spans="1:5" ht="37.5" customHeight="1" x14ac:dyDescent="0.3">
      <c r="A11" s="15" t="s">
        <v>50</v>
      </c>
      <c r="B11" s="16">
        <v>49609</v>
      </c>
      <c r="C11" s="16">
        <v>21259</v>
      </c>
      <c r="D11" s="16">
        <v>28350</v>
      </c>
      <c r="E11" s="17">
        <v>138.98414299322016</v>
      </c>
    </row>
    <row r="12" spans="1:5" ht="37.5" customHeight="1" x14ac:dyDescent="0.3">
      <c r="A12" s="15" t="s">
        <v>55</v>
      </c>
      <c r="B12" s="16">
        <v>51995</v>
      </c>
      <c r="C12" s="16">
        <v>22462</v>
      </c>
      <c r="D12" s="16">
        <v>29533</v>
      </c>
      <c r="E12" s="17">
        <v>151</v>
      </c>
    </row>
    <row r="13" spans="1:5" ht="37.5" customHeight="1" x14ac:dyDescent="0.3">
      <c r="A13" s="15" t="s">
        <v>58</v>
      </c>
      <c r="B13" s="16">
        <v>52215</v>
      </c>
      <c r="C13" s="16">
        <v>22585</v>
      </c>
      <c r="D13" s="16">
        <v>29630</v>
      </c>
      <c r="E13" s="17">
        <v>152.30000000000001</v>
      </c>
    </row>
    <row r="14" spans="1:5" ht="37.5" customHeight="1" x14ac:dyDescent="0.3">
      <c r="A14" s="15" t="s">
        <v>59</v>
      </c>
      <c r="B14" s="16">
        <v>52449</v>
      </c>
      <c r="C14" s="16">
        <v>22683</v>
      </c>
      <c r="D14" s="16">
        <v>29766</v>
      </c>
      <c r="E14" s="17">
        <v>153.4</v>
      </c>
    </row>
    <row r="15" spans="1:5" ht="37.5" customHeight="1" x14ac:dyDescent="0.3">
      <c r="A15" s="15" t="s">
        <v>62</v>
      </c>
      <c r="B15" s="16">
        <v>52832</v>
      </c>
      <c r="C15" s="16">
        <v>22903</v>
      </c>
      <c r="D15" s="16">
        <v>29929</v>
      </c>
      <c r="E15" s="17">
        <v>154.80000000000001</v>
      </c>
    </row>
    <row r="16" spans="1:5" ht="37.5" customHeight="1" x14ac:dyDescent="0.3">
      <c r="A16" s="15" t="s">
        <v>63</v>
      </c>
      <c r="B16" s="16">
        <v>53064</v>
      </c>
      <c r="C16" s="16">
        <v>23011</v>
      </c>
      <c r="D16" s="16">
        <v>30053</v>
      </c>
      <c r="E16" s="17">
        <v>156</v>
      </c>
    </row>
    <row r="17" spans="1:5" ht="37.5" customHeight="1" x14ac:dyDescent="0.3">
      <c r="A17" s="15" t="s">
        <v>65</v>
      </c>
      <c r="B17" s="16">
        <v>53268</v>
      </c>
      <c r="C17" s="16">
        <v>23095</v>
      </c>
      <c r="D17" s="16">
        <v>30173</v>
      </c>
      <c r="E17" s="17">
        <v>157.03</v>
      </c>
    </row>
    <row r="18" spans="1:5" ht="37.5" customHeight="1" x14ac:dyDescent="0.3">
      <c r="A18" s="15" t="s">
        <v>67</v>
      </c>
      <c r="B18" s="16">
        <v>53268</v>
      </c>
      <c r="C18" s="16">
        <v>23095</v>
      </c>
      <c r="D18" s="16">
        <v>30173</v>
      </c>
      <c r="E18" s="17">
        <v>157.80000000000001</v>
      </c>
    </row>
    <row r="19" spans="1:5" ht="37.5" customHeight="1" x14ac:dyDescent="0.3">
      <c r="A19" s="15" t="s">
        <v>69</v>
      </c>
      <c r="B19" s="16">
        <v>53605</v>
      </c>
      <c r="C19" s="16">
        <v>23251</v>
      </c>
      <c r="D19" s="16">
        <v>30354</v>
      </c>
      <c r="E19" s="17">
        <v>158.6</v>
      </c>
    </row>
    <row r="20" spans="1:5" ht="37.5" customHeight="1" x14ac:dyDescent="0.3">
      <c r="A20" s="15" t="s">
        <v>71</v>
      </c>
      <c r="B20" s="16">
        <v>53786</v>
      </c>
      <c r="C20" s="16">
        <v>23353</v>
      </c>
      <c r="D20" s="16">
        <v>30433</v>
      </c>
      <c r="E20" s="17">
        <v>159.4</v>
      </c>
    </row>
    <row r="21" spans="1:5" ht="37.5" customHeight="1" x14ac:dyDescent="0.3">
      <c r="A21" s="15" t="s">
        <v>73</v>
      </c>
      <c r="B21" s="16">
        <v>54007</v>
      </c>
      <c r="C21" s="16">
        <v>23480</v>
      </c>
      <c r="D21" s="16">
        <v>30527</v>
      </c>
      <c r="E21" s="17">
        <v>160.4</v>
      </c>
    </row>
    <row r="22" spans="1:5" ht="37.5" customHeight="1" x14ac:dyDescent="0.3">
      <c r="A22" s="15" t="s">
        <v>77</v>
      </c>
      <c r="B22" s="16">
        <v>54208</v>
      </c>
      <c r="C22" s="16">
        <v>23571</v>
      </c>
      <c r="D22" s="16">
        <v>30637</v>
      </c>
      <c r="E22" s="17">
        <v>161.6</v>
      </c>
    </row>
    <row r="23" spans="1:5" ht="37.5" customHeight="1" x14ac:dyDescent="0.3">
      <c r="A23" s="11" t="s">
        <v>78</v>
      </c>
      <c r="B23" s="12">
        <v>54405</v>
      </c>
      <c r="C23" s="12">
        <v>23684</v>
      </c>
      <c r="D23" s="12">
        <v>30721</v>
      </c>
      <c r="E23" s="13">
        <v>162.69999999999999</v>
      </c>
    </row>
    <row r="24" spans="1:5" ht="20.25" customHeight="1" x14ac:dyDescent="0.3">
      <c r="A24" s="2" t="s">
        <v>5</v>
      </c>
    </row>
    <row r="25" spans="1:5" x14ac:dyDescent="0.3">
      <c r="A25" s="5" t="s">
        <v>38</v>
      </c>
    </row>
    <row r="34" spans="10:10" x14ac:dyDescent="0.3">
      <c r="J34" t="s">
        <v>51</v>
      </c>
    </row>
  </sheetData>
  <mergeCells count="2">
    <mergeCell ref="D2:E2"/>
    <mergeCell ref="A1:E1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읍면동별 세대 및 인구</vt:lpstr>
      <vt:lpstr>65세이상 인구(총괄)</vt:lpstr>
      <vt:lpstr>'읍면동별 세대 및 인구'!Print_Area</vt:lpstr>
    </vt:vector>
  </TitlesOfParts>
  <Company>스머프마을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lastPrinted>2018-01-19T04:31:01Z</cp:lastPrinted>
  <dcterms:created xsi:type="dcterms:W3CDTF">2011-05-09T08:35:35Z</dcterms:created>
  <dcterms:modified xsi:type="dcterms:W3CDTF">2020-12-17T05:27:49Z</dcterms:modified>
</cp:coreProperties>
</file>