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480" windowHeight="11640" tabRatio="823"/>
  </bookViews>
  <sheets>
    <sheet name="읍면동별 세대 및 인구" sheetId="1" r:id="rId1"/>
    <sheet name="65세이상 인구(총괄)" sheetId="6" r:id="rId2"/>
  </sheets>
  <definedNames>
    <definedName name="_xlnm.Print_Area" localSheetId="0">'읍면동별 세대 및 인구'!$A$1:$K$39</definedName>
  </definedNames>
  <calcPr calcId="125725"/>
</workbook>
</file>

<file path=xl/calcChain.xml><?xml version="1.0" encoding="utf-8"?>
<calcChain xmlns="http://schemas.openxmlformats.org/spreadsheetml/2006/main">
  <c r="B10" i="6"/>
  <c r="E13" i="1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12"/>
  <c r="B11"/>
  <c r="G11"/>
  <c r="H11"/>
  <c r="J11"/>
  <c r="K11"/>
  <c r="I38"/>
  <c r="F38"/>
  <c r="I37"/>
  <c r="F37"/>
  <c r="I36"/>
  <c r="F36"/>
  <c r="I35"/>
  <c r="F35"/>
  <c r="I34"/>
  <c r="F34"/>
  <c r="I33"/>
  <c r="F33"/>
  <c r="I32"/>
  <c r="F32"/>
  <c r="I31"/>
  <c r="F31"/>
  <c r="I30"/>
  <c r="F30"/>
  <c r="I29"/>
  <c r="F29"/>
  <c r="I28"/>
  <c r="F28"/>
  <c r="I27"/>
  <c r="F27"/>
  <c r="I26"/>
  <c r="F26"/>
  <c r="I25"/>
  <c r="F25"/>
  <c r="I24"/>
  <c r="F24"/>
  <c r="I23"/>
  <c r="F23"/>
  <c r="I22"/>
  <c r="F22"/>
  <c r="I21"/>
  <c r="F21"/>
  <c r="I20"/>
  <c r="F20"/>
  <c r="I19"/>
  <c r="F19"/>
  <c r="I18"/>
  <c r="F18"/>
  <c r="I17"/>
  <c r="F17"/>
  <c r="I16"/>
  <c r="F16"/>
  <c r="I15"/>
  <c r="F15"/>
  <c r="I14"/>
  <c r="F14"/>
  <c r="I13"/>
  <c r="F13"/>
  <c r="I12"/>
  <c r="F12"/>
  <c r="D11" l="1"/>
  <c r="I11"/>
  <c r="E11"/>
  <c r="F11"/>
  <c r="C22"/>
  <c r="C30"/>
  <c r="C34"/>
  <c r="C38"/>
  <c r="C14"/>
  <c r="C35"/>
  <c r="C36"/>
  <c r="C37"/>
  <c r="C18"/>
  <c r="C21"/>
  <c r="C29"/>
  <c r="C28"/>
  <c r="C26"/>
  <c r="C20"/>
  <c r="C13"/>
  <c r="C12"/>
  <c r="C16"/>
  <c r="C17"/>
  <c r="C24"/>
  <c r="C25"/>
  <c r="C32"/>
  <c r="C33"/>
  <c r="C15"/>
  <c r="C19"/>
  <c r="C23"/>
  <c r="C27"/>
  <c r="C31"/>
  <c r="C11" l="1"/>
</calcChain>
</file>

<file path=xl/sharedStrings.xml><?xml version="1.0" encoding="utf-8"?>
<sst xmlns="http://schemas.openxmlformats.org/spreadsheetml/2006/main" count="70" uniqueCount="58">
  <si>
    <t>계</t>
    <phoneticPr fontId="2" type="noConversion"/>
  </si>
  <si>
    <t>남</t>
    <phoneticPr fontId="2" type="noConversion"/>
  </si>
  <si>
    <t>여</t>
    <phoneticPr fontId="2" type="noConversion"/>
  </si>
  <si>
    <t>한국인</t>
    <phoneticPr fontId="2" type="noConversion"/>
  </si>
  <si>
    <t>외국인</t>
    <phoneticPr fontId="2" type="noConversion"/>
  </si>
  <si>
    <t>자료 : 민원지적과</t>
    <phoneticPr fontId="2" type="noConversion"/>
  </si>
  <si>
    <t>돌산읍</t>
  </si>
  <si>
    <t>소라면</t>
  </si>
  <si>
    <t>율촌면</t>
  </si>
  <si>
    <t>화양면</t>
  </si>
  <si>
    <t>남면</t>
  </si>
  <si>
    <t>화정면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</si>
  <si>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</si>
  <si>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</si>
  <si>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</si>
  <si>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</si>
  <si>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</si>
  <si>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</si>
  <si>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</si>
  <si>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</si>
  <si>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</si>
  <si>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</si>
  <si>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</si>
  <si>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</si>
  <si>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</si>
  <si>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</si>
  <si>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</si>
  <si>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</si>
  <si>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</si>
  <si>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</si>
  <si>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</si>
  <si>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</si>
  <si>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</si>
  <si>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2010년말</t>
    <phoneticPr fontId="2" type="noConversion"/>
  </si>
  <si>
    <t>2011년말</t>
    <phoneticPr fontId="2" type="noConversion"/>
  </si>
  <si>
    <t>2012년말</t>
    <phoneticPr fontId="2" type="noConversion"/>
  </si>
  <si>
    <r>
      <t xml:space="preserve">합 </t>
    </r>
    <r>
      <rPr>
        <b/>
        <sz val="11"/>
        <color indexed="8"/>
        <rFont val="맑은 고딕"/>
        <family val="3"/>
        <charset val="129"/>
      </rPr>
      <t xml:space="preserve">    </t>
    </r>
    <r>
      <rPr>
        <b/>
        <sz val="11"/>
        <color indexed="8"/>
        <rFont val="맑은 고딕"/>
        <family val="3"/>
        <charset val="129"/>
      </rPr>
      <t>계</t>
    </r>
    <phoneticPr fontId="2" type="noConversion"/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</si>
  <si>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</si>
  <si>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r>
      <t>세대수</t>
    </r>
    <r>
      <rPr>
        <b/>
        <vertAlign val="superscript"/>
        <sz val="11"/>
        <color indexed="8"/>
        <rFont val="맑은 고딕"/>
        <family val="3"/>
        <charset val="129"/>
      </rPr>
      <t>1)</t>
    </r>
    <phoneticPr fontId="2" type="noConversion"/>
  </si>
  <si>
    <t>2012년말</t>
  </si>
  <si>
    <t>(단위 : 명)</t>
    <phoneticPr fontId="2" type="noConversion"/>
  </si>
  <si>
    <t>주 : 노령화 지수 = (65세이상인구 / 0~14세 인구) * 100</t>
    <phoneticPr fontId="2" type="noConversion"/>
  </si>
  <si>
    <t>노령화 지수</t>
    <phoneticPr fontId="2" type="noConversion"/>
  </si>
  <si>
    <t>(단위 :  세대, 명)</t>
    <phoneticPr fontId="2" type="noConversion"/>
  </si>
  <si>
    <t>구    분</t>
    <phoneticPr fontId="2" type="noConversion"/>
  </si>
  <si>
    <t>2013년말</t>
    <phoneticPr fontId="2" type="noConversion"/>
  </si>
  <si>
    <t>2013년말</t>
    <phoneticPr fontId="10" type="noConversion"/>
  </si>
  <si>
    <t>65세이상 인구 현황(총괄)</t>
    <phoneticPr fontId="2" type="noConversion"/>
  </si>
  <si>
    <t>주 : 1) 세대수에는 외국인 세대 제외</t>
    <phoneticPr fontId="2" type="noConversion"/>
  </si>
  <si>
    <t>여수시 읍면동별 세대 및 인구</t>
    <phoneticPr fontId="2" type="noConversion"/>
  </si>
  <si>
    <t>2014년말</t>
    <phoneticPr fontId="2" type="noConversion"/>
  </si>
  <si>
    <t>2014년말</t>
    <phoneticPr fontId="10" type="noConversion"/>
  </si>
  <si>
    <t>작성기준 : 2015.2.28. 현재</t>
    <phoneticPr fontId="13" type="noConversion"/>
  </si>
  <si>
    <t>2015.1월</t>
  </si>
  <si>
    <t>2015.2월</t>
    <phoneticPr fontId="2" type="noConversion"/>
  </si>
  <si>
    <t>2015. 1월</t>
  </si>
  <si>
    <t>2015. 2월</t>
    <phoneticPr fontId="10" type="noConversion"/>
  </si>
  <si>
    <t>작성기준 : 2015.2.28. 현재</t>
    <phoneticPr fontId="10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</si>
</sst>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_ "/>
    <numFmt numFmtId="177" formatCode="0.0_ "/>
    <numFmt numFmtId="178" formatCode="#,##0\ "/>
  </numFmts>
  <fonts count="19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vertAlign val="superscript"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11"/>
      <color indexed="12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b/>
      <sz val="10"/>
      <name val="굴림체"/>
      <family val="3"/>
      <charset val="129"/>
    </font>
    <font>
      <b/>
      <sz val="18"/>
      <color indexed="12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176" fontId="1" fillId="0" borderId="1" xfId="0" applyNumberFormat="1" applyFont="1" applyFill="1" applyBorder="1">
      <alignment vertical="center"/>
    </xf>
    <xf numFmtId="0" fontId="0" fillId="0" borderId="0" xfId="0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distributed" vertical="center"/>
    </xf>
    <xf numFmtId="41" fontId="11" fillId="0" borderId="3" xfId="1" applyFont="1" applyFill="1" applyBorder="1" applyAlignment="1">
      <alignment horizontal="center" vertical="center"/>
    </xf>
    <xf numFmtId="176" fontId="11" fillId="0" borderId="2" xfId="0" applyNumberFormat="1" applyFont="1" applyBorder="1">
      <alignment vertical="center"/>
    </xf>
    <xf numFmtId="0" fontId="4" fillId="0" borderId="4" xfId="0" applyFont="1" applyFill="1" applyBorder="1" applyAlignment="1">
      <alignment horizontal="distributed" vertical="center"/>
    </xf>
    <xf numFmtId="41" fontId="11" fillId="0" borderId="4" xfId="1" applyFont="1" applyFill="1" applyBorder="1" applyAlignment="1">
      <alignment horizontal="center" vertical="center"/>
    </xf>
    <xf numFmtId="176" fontId="11" fillId="0" borderId="4" xfId="0" applyNumberFormat="1" applyFont="1" applyBorder="1">
      <alignment vertical="center"/>
    </xf>
    <xf numFmtId="0" fontId="3" fillId="2" borderId="5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3" fillId="3" borderId="3" xfId="0" applyFont="1" applyFill="1" applyBorder="1" applyAlignment="1">
      <alignment horizontal="center" vertical="center"/>
    </xf>
    <xf numFmtId="41" fontId="3" fillId="3" borderId="3" xfId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right" vertical="center"/>
    </xf>
    <xf numFmtId="0" fontId="3" fillId="4" borderId="6" xfId="0" applyFont="1" applyFill="1" applyBorder="1" applyAlignment="1">
      <alignment horizontal="center" vertical="center"/>
    </xf>
    <xf numFmtId="41" fontId="1" fillId="0" borderId="3" xfId="1" applyFont="1" applyFill="1" applyBorder="1" applyAlignment="1">
      <alignment horizontal="center" vertical="center"/>
    </xf>
    <xf numFmtId="41" fontId="1" fillId="0" borderId="4" xfId="1" applyFont="1" applyFill="1" applyBorder="1" applyAlignment="1">
      <alignment horizontal="center" vertical="center"/>
    </xf>
    <xf numFmtId="176" fontId="8" fillId="0" borderId="2" xfId="0" applyNumberFormat="1" applyFont="1" applyBorder="1">
      <alignment vertical="center"/>
    </xf>
    <xf numFmtId="176" fontId="8" fillId="0" borderId="4" xfId="0" applyNumberFormat="1" applyFont="1" applyBorder="1">
      <alignment vertical="center"/>
    </xf>
    <xf numFmtId="41" fontId="15" fillId="3" borderId="3" xfId="1" applyFont="1" applyFill="1" applyBorder="1" applyAlignment="1">
      <alignment horizontal="center" vertical="center"/>
    </xf>
    <xf numFmtId="41" fontId="16" fillId="0" borderId="3" xfId="1" applyFont="1" applyFill="1" applyBorder="1" applyAlignment="1">
      <alignment horizontal="center" vertical="center"/>
    </xf>
    <xf numFmtId="41" fontId="16" fillId="0" borderId="4" xfId="1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176" fontId="3" fillId="5" borderId="5" xfId="0" applyNumberFormat="1" applyFont="1" applyFill="1" applyBorder="1" applyAlignment="1">
      <alignment horizontal="right" vertical="center"/>
    </xf>
    <xf numFmtId="177" fontId="12" fillId="5" borderId="5" xfId="0" applyNumberFormat="1" applyFont="1" applyFill="1" applyBorder="1">
      <alignment vertical="center"/>
    </xf>
    <xf numFmtId="0" fontId="3" fillId="5" borderId="2" xfId="0" applyFont="1" applyFill="1" applyBorder="1" applyAlignment="1">
      <alignment horizontal="center" vertical="center"/>
    </xf>
    <xf numFmtId="176" fontId="3" fillId="5" borderId="2" xfId="0" applyNumberFormat="1" applyFont="1" applyFill="1" applyBorder="1" applyAlignment="1">
      <alignment horizontal="right" vertical="center"/>
    </xf>
    <xf numFmtId="177" fontId="12" fillId="5" borderId="2" xfId="0" applyNumberFormat="1" applyFont="1" applyFill="1" applyBorder="1">
      <alignment vertical="center"/>
    </xf>
    <xf numFmtId="0" fontId="3" fillId="5" borderId="4" xfId="0" applyFont="1" applyFill="1" applyBorder="1" applyAlignment="1">
      <alignment horizontal="center" vertical="center"/>
    </xf>
    <xf numFmtId="176" fontId="3" fillId="5" borderId="4" xfId="0" applyNumberFormat="1" applyFont="1" applyFill="1" applyBorder="1" applyAlignment="1">
      <alignment horizontal="right" vertical="center"/>
    </xf>
    <xf numFmtId="177" fontId="12" fillId="5" borderId="4" xfId="0" applyNumberFormat="1" applyFont="1" applyFill="1" applyBorder="1">
      <alignment vertical="center"/>
    </xf>
    <xf numFmtId="41" fontId="3" fillId="2" borderId="5" xfId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3" fillId="3" borderId="4" xfId="0" applyFont="1" applyFill="1" applyBorder="1" applyAlignment="1">
      <alignment horizontal="center" vertical="center"/>
    </xf>
    <xf numFmtId="176" fontId="3" fillId="3" borderId="4" xfId="0" applyNumberFormat="1" applyFont="1" applyFill="1" applyBorder="1" applyAlignment="1">
      <alignment horizontal="right" vertical="center"/>
    </xf>
    <xf numFmtId="177" fontId="12" fillId="3" borderId="4" xfId="0" applyNumberFormat="1" applyFont="1" applyFill="1" applyBorder="1">
      <alignment vertical="center"/>
    </xf>
    <xf numFmtId="0" fontId="3" fillId="2" borderId="3" xfId="0" applyFont="1" applyFill="1" applyBorder="1" applyAlignment="1">
      <alignment horizontal="center" vertical="center"/>
    </xf>
    <xf numFmtId="41" fontId="3" fillId="2" borderId="3" xfId="1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41" fontId="3" fillId="7" borderId="3" xfId="1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176" fontId="3" fillId="6" borderId="10" xfId="0" applyNumberFormat="1" applyFont="1" applyFill="1" applyBorder="1" applyAlignment="1">
      <alignment horizontal="right" vertical="center"/>
    </xf>
    <xf numFmtId="177" fontId="12" fillId="6" borderId="10" xfId="0" applyNumberFormat="1" applyFont="1" applyFill="1" applyBorder="1">
      <alignment vertical="center"/>
    </xf>
    <xf numFmtId="0" fontId="0" fillId="0" borderId="9" xfId="0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0" fillId="0" borderId="0" xfId="0" applyBorder="1" applyAlignment="1">
      <alignment horizontal="right" vertical="center"/>
    </xf>
    <xf numFmtId="0" fontId="7" fillId="0" borderId="0" xfId="0" applyFont="1" applyAlignment="1">
      <alignment horizontal="center" vertical="center"/>
    </xf>
  </cellXfs>
  <cellStyles count="7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  <cellStyle name="표준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00CC"/>
  </sheetPr>
  <dimension ref="A1:L40"/>
  <sheetViews>
    <sheetView tabSelected="1" zoomScale="108" zoomScaleNormal="108" workbookViewId="0">
      <selection activeCell="D6" sqref="D6"/>
    </sheetView>
  </sheetViews>
  <sheetFormatPr defaultRowHeight="16.5"/>
  <cols>
    <col min="1" max="1" width="10" style="1" customWidth="1"/>
    <col min="2" max="2" width="11.125" style="1" bestFit="1" customWidth="1"/>
    <col min="3" max="3" width="11.125" bestFit="1" customWidth="1"/>
    <col min="4" max="4" width="12.375" bestFit="1" customWidth="1"/>
    <col min="5" max="8" width="11.125" bestFit="1" customWidth="1"/>
    <col min="9" max="10" width="8.625" bestFit="1" customWidth="1"/>
    <col min="11" max="11" width="8" customWidth="1"/>
  </cols>
  <sheetData>
    <row r="1" spans="1:11" ht="34.5" customHeight="1">
      <c r="A1" s="53" t="s">
        <v>49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1">
      <c r="A2" s="58" t="s">
        <v>52</v>
      </c>
      <c r="B2" s="58"/>
      <c r="C2" s="58"/>
      <c r="D2" s="1"/>
      <c r="E2" s="1"/>
      <c r="F2" s="1"/>
      <c r="G2" s="1"/>
      <c r="H2" s="1"/>
      <c r="I2" s="1"/>
      <c r="J2" s="52" t="s">
        <v>43</v>
      </c>
      <c r="K2" s="52"/>
    </row>
    <row r="3" spans="1:11" ht="22.5" customHeight="1">
      <c r="A3" s="54" t="s">
        <v>37</v>
      </c>
      <c r="B3" s="54" t="s">
        <v>38</v>
      </c>
      <c r="C3" s="56" t="s">
        <v>36</v>
      </c>
      <c r="D3" s="57"/>
      <c r="E3" s="57"/>
      <c r="F3" s="57" t="s">
        <v>3</v>
      </c>
      <c r="G3" s="57"/>
      <c r="H3" s="57"/>
      <c r="I3" s="57" t="s">
        <v>4</v>
      </c>
      <c r="J3" s="57"/>
      <c r="K3" s="57"/>
    </row>
    <row r="4" spans="1:11" ht="22.5" customHeight="1">
      <c r="A4" s="55"/>
      <c r="B4" s="55"/>
      <c r="C4" s="40" t="s">
        <v>0</v>
      </c>
      <c r="D4" s="40" t="s">
        <v>1</v>
      </c>
      <c r="E4" s="40" t="s">
        <v>2</v>
      </c>
      <c r="F4" s="40" t="s">
        <v>0</v>
      </c>
      <c r="G4" s="40" t="s">
        <v>1</v>
      </c>
      <c r="H4" s="40" t="s">
        <v>2</v>
      </c>
      <c r="I4" s="40" t="s">
        <v>0</v>
      </c>
      <c r="J4" s="40" t="s">
        <v>1</v>
      </c>
      <c r="K4" s="40" t="s">
        <v>2</v>
      </c>
    </row>
    <row r="5" spans="1:11" ht="22.5" customHeight="1">
      <c r="A5" s="14" t="s">
        <v>33</v>
      </c>
      <c r="B5" s="39">
        <v>110613</v>
      </c>
      <c r="C5" s="39">
        <v>293488</v>
      </c>
      <c r="D5" s="39">
        <v>148455</v>
      </c>
      <c r="E5" s="39">
        <v>145033</v>
      </c>
      <c r="F5" s="39">
        <v>293488</v>
      </c>
      <c r="G5" s="39">
        <v>148455</v>
      </c>
      <c r="H5" s="39">
        <v>145033</v>
      </c>
      <c r="I5" s="39">
        <v>2390</v>
      </c>
      <c r="J5" s="39">
        <v>1430</v>
      </c>
      <c r="K5" s="39">
        <v>960</v>
      </c>
    </row>
    <row r="6" spans="1:11" ht="22.5" customHeight="1">
      <c r="A6" s="6" t="s">
        <v>34</v>
      </c>
      <c r="B6" s="7">
        <v>111921</v>
      </c>
      <c r="C6" s="7">
        <v>295538</v>
      </c>
      <c r="D6" s="7">
        <v>149827</v>
      </c>
      <c r="E6" s="7">
        <v>145711</v>
      </c>
      <c r="F6" s="7">
        <v>292750</v>
      </c>
      <c r="G6" s="7">
        <v>148115</v>
      </c>
      <c r="H6" s="7">
        <v>144635</v>
      </c>
      <c r="I6" s="7">
        <v>2788</v>
      </c>
      <c r="J6" s="7">
        <v>1712</v>
      </c>
      <c r="K6" s="7">
        <v>1076</v>
      </c>
    </row>
    <row r="7" spans="1:11" ht="22.5" customHeight="1">
      <c r="A7" s="6" t="s">
        <v>35</v>
      </c>
      <c r="B7" s="7">
        <v>112907</v>
      </c>
      <c r="C7" s="7">
        <v>295215</v>
      </c>
      <c r="D7" s="7">
        <v>149735</v>
      </c>
      <c r="E7" s="7">
        <v>145480</v>
      </c>
      <c r="F7" s="7">
        <v>292217</v>
      </c>
      <c r="G7" s="7">
        <v>147922</v>
      </c>
      <c r="H7" s="7">
        <v>144295</v>
      </c>
      <c r="I7" s="7">
        <v>2998</v>
      </c>
      <c r="J7" s="7">
        <v>1813</v>
      </c>
      <c r="K7" s="7">
        <v>1185</v>
      </c>
    </row>
    <row r="8" spans="1:11" ht="22.5" customHeight="1">
      <c r="A8" s="6" t="s">
        <v>45</v>
      </c>
      <c r="B8" s="7">
        <v>114364</v>
      </c>
      <c r="C8" s="7">
        <v>294565</v>
      </c>
      <c r="D8" s="7">
        <v>149547</v>
      </c>
      <c r="E8" s="7">
        <v>145018</v>
      </c>
      <c r="F8" s="7">
        <v>291366</v>
      </c>
      <c r="G8" s="7">
        <v>147539</v>
      </c>
      <c r="H8" s="7">
        <v>143827</v>
      </c>
      <c r="I8" s="7">
        <v>3199</v>
      </c>
      <c r="J8" s="7">
        <v>2008</v>
      </c>
      <c r="K8" s="7">
        <v>1191</v>
      </c>
    </row>
    <row r="9" spans="1:11" ht="22.5" customHeight="1">
      <c r="A9" s="45" t="s">
        <v>50</v>
      </c>
      <c r="B9" s="46">
        <v>116100</v>
      </c>
      <c r="C9" s="46">
        <v>294459</v>
      </c>
      <c r="D9" s="46">
        <v>149725</v>
      </c>
      <c r="E9" s="46">
        <v>144734</v>
      </c>
      <c r="F9" s="46">
        <v>290900</v>
      </c>
      <c r="G9" s="46">
        <v>147346</v>
      </c>
      <c r="H9" s="46">
        <v>143554</v>
      </c>
      <c r="I9" s="46">
        <v>3559</v>
      </c>
      <c r="J9" s="46">
        <v>2379</v>
      </c>
      <c r="K9" s="46">
        <v>1180</v>
      </c>
    </row>
    <row r="10" spans="1:11" ht="22.5" customHeight="1">
      <c r="A10" s="47" t="s">
        <v>53</v>
      </c>
      <c r="B10" s="48">
        <v>116501</v>
      </c>
      <c r="C10" s="48">
        <v>295690</v>
      </c>
      <c r="D10" s="48">
        <v>150362</v>
      </c>
      <c r="E10" s="48">
        <v>145328</v>
      </c>
      <c r="F10" s="48">
        <v>292121</v>
      </c>
      <c r="G10" s="48">
        <v>147980</v>
      </c>
      <c r="H10" s="48">
        <v>144141</v>
      </c>
      <c r="I10" s="48">
        <v>3569</v>
      </c>
      <c r="J10" s="48">
        <v>2382</v>
      </c>
      <c r="K10" s="48">
        <v>1187</v>
      </c>
    </row>
    <row r="11" spans="1:11" ht="24" customHeight="1">
      <c r="A11" s="19" t="s">
        <v>54</v>
      </c>
      <c r="B11" s="20">
        <f>SUM(B12:B38)</f>
        <v>116591</v>
      </c>
      <c r="C11" s="27">
        <f>D11+E11</f>
        <v>295122</v>
      </c>
      <c r="D11" s="20">
        <f>SUM(D12:D38)</f>
        <v>150182</v>
      </c>
      <c r="E11" s="20">
        <f>SUM(E12:E38)</f>
        <v>144940</v>
      </c>
      <c r="F11" s="20">
        <f>G11+H11</f>
        <v>291522</v>
      </c>
      <c r="G11" s="20">
        <f>SUM(G12:G38)</f>
        <v>147778</v>
      </c>
      <c r="H11" s="20">
        <f>SUM(H12:H38)</f>
        <v>143744</v>
      </c>
      <c r="I11" s="20">
        <f>J11+K11</f>
        <v>3600</v>
      </c>
      <c r="J11" s="20">
        <f>SUM(J12:J38)</f>
        <v>2404</v>
      </c>
      <c r="K11" s="20">
        <f>SUM(K12:K38)</f>
        <v>1196</v>
      </c>
    </row>
    <row r="12" spans="1:11" s="41" customFormat="1" ht="22.5" customHeight="1">
      <c r="A12" s="8" t="s">
        <v>6</v>
      </c>
      <c r="B12" s="25">
        <v>6334</v>
      </c>
      <c r="C12" s="28">
        <f>SUM(D12:E12)</f>
        <v>15152</v>
      </c>
      <c r="D12" s="23">
        <f>G12+J12</f>
        <v>7870</v>
      </c>
      <c r="E12" s="23">
        <f>H12+K12</f>
        <v>7282</v>
      </c>
      <c r="F12" s="25">
        <f>SUM(G12:H12)</f>
        <v>14584</v>
      </c>
      <c r="G12" s="9">
        <v>7400</v>
      </c>
      <c r="H12" s="9">
        <v>7184</v>
      </c>
      <c r="I12" s="25">
        <f>SUM(J12:K12)</f>
        <v>568</v>
      </c>
      <c r="J12" s="10">
        <v>470</v>
      </c>
      <c r="K12" s="10">
        <v>98</v>
      </c>
    </row>
    <row r="13" spans="1:11" s="41" customFormat="1" ht="22.5" customHeight="1">
      <c r="A13" s="8" t="s">
        <v>7</v>
      </c>
      <c r="B13" s="25">
        <v>7425</v>
      </c>
      <c r="C13" s="28">
        <f t="shared" ref="C13:C38" si="0">SUM(D13:E13)</f>
        <v>18227</v>
      </c>
      <c r="D13" s="23">
        <f t="shared" ref="D13:D38" si="1">G13+J13</f>
        <v>9252</v>
      </c>
      <c r="E13" s="23">
        <f t="shared" ref="E13:E38" si="2">H13+K13</f>
        <v>8975</v>
      </c>
      <c r="F13" s="25">
        <f t="shared" ref="F13:F38" si="3">SUM(G13:H13)</f>
        <v>18109</v>
      </c>
      <c r="G13" s="9">
        <v>9227</v>
      </c>
      <c r="H13" s="9">
        <v>8882</v>
      </c>
      <c r="I13" s="25">
        <f t="shared" ref="I13:I38" si="4">SUM(J13:K13)</f>
        <v>118</v>
      </c>
      <c r="J13" s="10">
        <v>25</v>
      </c>
      <c r="K13" s="10">
        <v>93</v>
      </c>
    </row>
    <row r="14" spans="1:11" s="41" customFormat="1" ht="22.5" customHeight="1">
      <c r="A14" s="8" t="s">
        <v>8</v>
      </c>
      <c r="B14" s="25">
        <v>3325</v>
      </c>
      <c r="C14" s="28">
        <f t="shared" si="0"/>
        <v>7281</v>
      </c>
      <c r="D14" s="23">
        <f t="shared" si="1"/>
        <v>3744</v>
      </c>
      <c r="E14" s="23">
        <f t="shared" si="2"/>
        <v>3537</v>
      </c>
      <c r="F14" s="25">
        <f t="shared" si="3"/>
        <v>7115</v>
      </c>
      <c r="G14" s="9">
        <v>3625</v>
      </c>
      <c r="H14" s="9">
        <v>3490</v>
      </c>
      <c r="I14" s="25">
        <f t="shared" si="4"/>
        <v>166</v>
      </c>
      <c r="J14" s="10">
        <v>119</v>
      </c>
      <c r="K14" s="10">
        <v>47</v>
      </c>
    </row>
    <row r="15" spans="1:11" s="41" customFormat="1" ht="22.5" customHeight="1">
      <c r="A15" s="8" t="s">
        <v>9</v>
      </c>
      <c r="B15" s="25">
        <v>3404</v>
      </c>
      <c r="C15" s="28">
        <f t="shared" si="0"/>
        <v>7359</v>
      </c>
      <c r="D15" s="23">
        <f t="shared" si="1"/>
        <v>3790</v>
      </c>
      <c r="E15" s="23">
        <f t="shared" si="2"/>
        <v>3569</v>
      </c>
      <c r="F15" s="25">
        <f t="shared" si="3"/>
        <v>7183</v>
      </c>
      <c r="G15" s="9">
        <v>3662</v>
      </c>
      <c r="H15" s="9">
        <v>3521</v>
      </c>
      <c r="I15" s="25">
        <f t="shared" si="4"/>
        <v>176</v>
      </c>
      <c r="J15" s="10">
        <v>128</v>
      </c>
      <c r="K15" s="10">
        <v>48</v>
      </c>
    </row>
    <row r="16" spans="1:11" s="41" customFormat="1" ht="22.5" customHeight="1">
      <c r="A16" s="8" t="s">
        <v>10</v>
      </c>
      <c r="B16" s="25">
        <v>1766</v>
      </c>
      <c r="C16" s="28">
        <f t="shared" si="0"/>
        <v>3380</v>
      </c>
      <c r="D16" s="23">
        <f t="shared" si="1"/>
        <v>1721</v>
      </c>
      <c r="E16" s="23">
        <f t="shared" si="2"/>
        <v>1659</v>
      </c>
      <c r="F16" s="25">
        <f t="shared" si="3"/>
        <v>3317</v>
      </c>
      <c r="G16" s="9">
        <v>1668</v>
      </c>
      <c r="H16" s="9">
        <v>1649</v>
      </c>
      <c r="I16" s="25">
        <f t="shared" si="4"/>
        <v>63</v>
      </c>
      <c r="J16" s="10">
        <v>53</v>
      </c>
      <c r="K16" s="10">
        <v>10</v>
      </c>
    </row>
    <row r="17" spans="1:12" s="41" customFormat="1" ht="22.5" customHeight="1">
      <c r="A17" s="8" t="s">
        <v>11</v>
      </c>
      <c r="B17" s="25">
        <v>1320</v>
      </c>
      <c r="C17" s="28">
        <f t="shared" si="0"/>
        <v>2541</v>
      </c>
      <c r="D17" s="23">
        <f t="shared" si="1"/>
        <v>1249</v>
      </c>
      <c r="E17" s="23">
        <f t="shared" si="2"/>
        <v>1292</v>
      </c>
      <c r="F17" s="25">
        <f t="shared" si="3"/>
        <v>2498</v>
      </c>
      <c r="G17" s="9">
        <v>1216</v>
      </c>
      <c r="H17" s="9">
        <v>1282</v>
      </c>
      <c r="I17" s="25">
        <f t="shared" si="4"/>
        <v>43</v>
      </c>
      <c r="J17" s="10">
        <v>33</v>
      </c>
      <c r="K17" s="10">
        <v>10</v>
      </c>
    </row>
    <row r="18" spans="1:12" s="41" customFormat="1" ht="22.5" customHeight="1">
      <c r="A18" s="8" t="s">
        <v>12</v>
      </c>
      <c r="B18" s="25">
        <v>1301</v>
      </c>
      <c r="C18" s="28">
        <f t="shared" si="0"/>
        <v>2582</v>
      </c>
      <c r="D18" s="23">
        <f t="shared" si="1"/>
        <v>1461</v>
      </c>
      <c r="E18" s="23">
        <f t="shared" si="2"/>
        <v>1121</v>
      </c>
      <c r="F18" s="25">
        <f t="shared" si="3"/>
        <v>2489</v>
      </c>
      <c r="G18" s="9">
        <v>1377</v>
      </c>
      <c r="H18" s="9">
        <v>1112</v>
      </c>
      <c r="I18" s="25">
        <f t="shared" si="4"/>
        <v>93</v>
      </c>
      <c r="J18" s="10">
        <v>84</v>
      </c>
      <c r="K18" s="10">
        <v>9</v>
      </c>
    </row>
    <row r="19" spans="1:12" s="41" customFormat="1" ht="22.5" customHeight="1">
      <c r="A19" s="8" t="s">
        <v>13</v>
      </c>
      <c r="B19" s="25">
        <v>2520</v>
      </c>
      <c r="C19" s="28">
        <f t="shared" si="0"/>
        <v>5056</v>
      </c>
      <c r="D19" s="23">
        <f t="shared" si="1"/>
        <v>2589</v>
      </c>
      <c r="E19" s="23">
        <f t="shared" si="2"/>
        <v>2467</v>
      </c>
      <c r="F19" s="25">
        <f t="shared" si="3"/>
        <v>4995</v>
      </c>
      <c r="G19" s="9">
        <v>2550</v>
      </c>
      <c r="H19" s="9">
        <v>2445</v>
      </c>
      <c r="I19" s="25">
        <f t="shared" si="4"/>
        <v>61</v>
      </c>
      <c r="J19" s="10">
        <v>39</v>
      </c>
      <c r="K19" s="10">
        <v>22</v>
      </c>
    </row>
    <row r="20" spans="1:12" s="41" customFormat="1" ht="22.5" customHeight="1">
      <c r="A20" s="8" t="s">
        <v>14</v>
      </c>
      <c r="B20" s="25">
        <v>1761</v>
      </c>
      <c r="C20" s="28">
        <f t="shared" si="0"/>
        <v>3571</v>
      </c>
      <c r="D20" s="23">
        <f t="shared" si="1"/>
        <v>1806</v>
      </c>
      <c r="E20" s="23">
        <f t="shared" si="2"/>
        <v>1765</v>
      </c>
      <c r="F20" s="25">
        <f t="shared" si="3"/>
        <v>3547</v>
      </c>
      <c r="G20" s="9">
        <v>1793</v>
      </c>
      <c r="H20" s="9">
        <v>1754</v>
      </c>
      <c r="I20" s="25">
        <f t="shared" si="4"/>
        <v>24</v>
      </c>
      <c r="J20" s="10">
        <v>13</v>
      </c>
      <c r="K20" s="10">
        <v>11</v>
      </c>
    </row>
    <row r="21" spans="1:12" s="41" customFormat="1" ht="22.5" customHeight="1">
      <c r="A21" s="8" t="s">
        <v>15</v>
      </c>
      <c r="B21" s="25">
        <v>2621</v>
      </c>
      <c r="C21" s="28">
        <f t="shared" si="0"/>
        <v>5785</v>
      </c>
      <c r="D21" s="23">
        <f t="shared" si="1"/>
        <v>2887</v>
      </c>
      <c r="E21" s="23">
        <f t="shared" si="2"/>
        <v>2898</v>
      </c>
      <c r="F21" s="25">
        <f t="shared" si="3"/>
        <v>5694</v>
      </c>
      <c r="G21" s="9">
        <v>2822</v>
      </c>
      <c r="H21" s="9">
        <v>2872</v>
      </c>
      <c r="I21" s="25">
        <f t="shared" si="4"/>
        <v>91</v>
      </c>
      <c r="J21" s="10">
        <v>65</v>
      </c>
      <c r="K21" s="10">
        <v>26</v>
      </c>
    </row>
    <row r="22" spans="1:12" s="41" customFormat="1" ht="22.5" customHeight="1">
      <c r="A22" s="8" t="s">
        <v>16</v>
      </c>
      <c r="B22" s="25">
        <v>2386</v>
      </c>
      <c r="C22" s="28">
        <f t="shared" si="0"/>
        <v>4937</v>
      </c>
      <c r="D22" s="23">
        <f t="shared" si="1"/>
        <v>2560</v>
      </c>
      <c r="E22" s="23">
        <f t="shared" si="2"/>
        <v>2377</v>
      </c>
      <c r="F22" s="25">
        <f t="shared" si="3"/>
        <v>4899</v>
      </c>
      <c r="G22" s="9">
        <v>2536</v>
      </c>
      <c r="H22" s="9">
        <v>2363</v>
      </c>
      <c r="I22" s="25">
        <f t="shared" si="4"/>
        <v>38</v>
      </c>
      <c r="J22" s="10">
        <v>24</v>
      </c>
      <c r="K22" s="10">
        <v>14</v>
      </c>
    </row>
    <row r="23" spans="1:12" s="41" customFormat="1" ht="22.5" customHeight="1">
      <c r="A23" s="8" t="s">
        <v>17</v>
      </c>
      <c r="B23" s="25">
        <v>3401</v>
      </c>
      <c r="C23" s="28">
        <f t="shared" si="0"/>
        <v>7512</v>
      </c>
      <c r="D23" s="23">
        <f t="shared" si="1"/>
        <v>3876</v>
      </c>
      <c r="E23" s="23">
        <f t="shared" si="2"/>
        <v>3636</v>
      </c>
      <c r="F23" s="25">
        <f t="shared" si="3"/>
        <v>7460</v>
      </c>
      <c r="G23" s="9">
        <v>3859</v>
      </c>
      <c r="H23" s="9">
        <v>3601</v>
      </c>
      <c r="I23" s="25">
        <f t="shared" si="4"/>
        <v>52</v>
      </c>
      <c r="J23" s="10">
        <v>17</v>
      </c>
      <c r="K23" s="10">
        <v>35</v>
      </c>
    </row>
    <row r="24" spans="1:12" s="41" customFormat="1" ht="22.5" customHeight="1">
      <c r="A24" s="8" t="s">
        <v>18</v>
      </c>
      <c r="B24" s="25">
        <v>1999</v>
      </c>
      <c r="C24" s="28">
        <f t="shared" si="0"/>
        <v>4503</v>
      </c>
      <c r="D24" s="23">
        <f t="shared" si="1"/>
        <v>2267</v>
      </c>
      <c r="E24" s="23">
        <f t="shared" si="2"/>
        <v>2236</v>
      </c>
      <c r="F24" s="25">
        <f t="shared" si="3"/>
        <v>4473</v>
      </c>
      <c r="G24" s="9">
        <v>2254</v>
      </c>
      <c r="H24" s="9">
        <v>2219</v>
      </c>
      <c r="I24" s="25">
        <f t="shared" si="4"/>
        <v>30</v>
      </c>
      <c r="J24" s="10">
        <v>13</v>
      </c>
      <c r="K24" s="10">
        <v>17</v>
      </c>
    </row>
    <row r="25" spans="1:12" s="41" customFormat="1" ht="22.5" customHeight="1">
      <c r="A25" s="8" t="s">
        <v>19</v>
      </c>
      <c r="B25" s="25">
        <v>3331</v>
      </c>
      <c r="C25" s="28">
        <f t="shared" si="0"/>
        <v>6894</v>
      </c>
      <c r="D25" s="23">
        <f t="shared" si="1"/>
        <v>3637</v>
      </c>
      <c r="E25" s="23">
        <f t="shared" si="2"/>
        <v>3257</v>
      </c>
      <c r="F25" s="25">
        <f t="shared" si="3"/>
        <v>6631</v>
      </c>
      <c r="G25" s="9">
        <v>3407</v>
      </c>
      <c r="H25" s="9">
        <v>3224</v>
      </c>
      <c r="I25" s="25">
        <f t="shared" si="4"/>
        <v>263</v>
      </c>
      <c r="J25" s="10">
        <v>230</v>
      </c>
      <c r="K25" s="10">
        <v>33</v>
      </c>
    </row>
    <row r="26" spans="1:12" s="41" customFormat="1" ht="22.5" customHeight="1">
      <c r="A26" s="8" t="s">
        <v>20</v>
      </c>
      <c r="B26" s="25">
        <v>5154</v>
      </c>
      <c r="C26" s="28">
        <f t="shared" si="0"/>
        <v>12842</v>
      </c>
      <c r="D26" s="23">
        <f t="shared" si="1"/>
        <v>6603</v>
      </c>
      <c r="E26" s="23">
        <f t="shared" si="2"/>
        <v>6239</v>
      </c>
      <c r="F26" s="25">
        <f t="shared" si="3"/>
        <v>12571</v>
      </c>
      <c r="G26" s="9">
        <v>6382</v>
      </c>
      <c r="H26" s="9">
        <v>6189</v>
      </c>
      <c r="I26" s="25">
        <f t="shared" si="4"/>
        <v>271</v>
      </c>
      <c r="J26" s="10">
        <v>221</v>
      </c>
      <c r="K26" s="10">
        <v>50</v>
      </c>
    </row>
    <row r="27" spans="1:12" s="41" customFormat="1" ht="22.5" customHeight="1">
      <c r="A27" s="8" t="s">
        <v>21</v>
      </c>
      <c r="B27" s="25">
        <v>2893</v>
      </c>
      <c r="C27" s="28">
        <f t="shared" si="0"/>
        <v>8282</v>
      </c>
      <c r="D27" s="23">
        <f t="shared" si="1"/>
        <v>4254</v>
      </c>
      <c r="E27" s="23">
        <f t="shared" si="2"/>
        <v>4028</v>
      </c>
      <c r="F27" s="25">
        <f t="shared" si="3"/>
        <v>8030</v>
      </c>
      <c r="G27" s="9">
        <v>4019</v>
      </c>
      <c r="H27" s="9">
        <v>4011</v>
      </c>
      <c r="I27" s="25">
        <f t="shared" si="4"/>
        <v>252</v>
      </c>
      <c r="J27" s="10">
        <v>235</v>
      </c>
      <c r="K27" s="10">
        <v>17</v>
      </c>
    </row>
    <row r="28" spans="1:12" s="41" customFormat="1" ht="22.5" customHeight="1">
      <c r="A28" s="8" t="s">
        <v>22</v>
      </c>
      <c r="B28" s="25">
        <v>8039</v>
      </c>
      <c r="C28" s="28">
        <f t="shared" si="0"/>
        <v>22560</v>
      </c>
      <c r="D28" s="23">
        <f t="shared" si="1"/>
        <v>11215</v>
      </c>
      <c r="E28" s="23">
        <f t="shared" si="2"/>
        <v>11345</v>
      </c>
      <c r="F28" s="25">
        <f t="shared" si="3"/>
        <v>22430</v>
      </c>
      <c r="G28" s="9">
        <v>11152</v>
      </c>
      <c r="H28" s="9">
        <v>11278</v>
      </c>
      <c r="I28" s="25">
        <f t="shared" si="4"/>
        <v>130</v>
      </c>
      <c r="J28" s="10">
        <v>63</v>
      </c>
      <c r="K28" s="10">
        <v>67</v>
      </c>
      <c r="L28" s="4"/>
    </row>
    <row r="29" spans="1:12" s="41" customFormat="1" ht="22.5" customHeight="1">
      <c r="A29" s="8" t="s">
        <v>23</v>
      </c>
      <c r="B29" s="25">
        <v>8784</v>
      </c>
      <c r="C29" s="28">
        <f t="shared" si="0"/>
        <v>23264</v>
      </c>
      <c r="D29" s="23">
        <f t="shared" si="1"/>
        <v>11634</v>
      </c>
      <c r="E29" s="23">
        <f t="shared" si="2"/>
        <v>11630</v>
      </c>
      <c r="F29" s="25">
        <f t="shared" si="3"/>
        <v>23064</v>
      </c>
      <c r="G29" s="9">
        <v>11534</v>
      </c>
      <c r="H29" s="9">
        <v>11530</v>
      </c>
      <c r="I29" s="25">
        <f t="shared" si="4"/>
        <v>200</v>
      </c>
      <c r="J29" s="10">
        <v>100</v>
      </c>
      <c r="K29" s="10">
        <v>100</v>
      </c>
    </row>
    <row r="30" spans="1:12" s="41" customFormat="1" ht="22.5" customHeight="1">
      <c r="A30" s="8" t="s">
        <v>24</v>
      </c>
      <c r="B30" s="25">
        <v>5442</v>
      </c>
      <c r="C30" s="28">
        <f t="shared" si="0"/>
        <v>13478</v>
      </c>
      <c r="D30" s="23">
        <f t="shared" si="1"/>
        <v>6928</v>
      </c>
      <c r="E30" s="23">
        <f t="shared" si="2"/>
        <v>6550</v>
      </c>
      <c r="F30" s="25">
        <f t="shared" si="3"/>
        <v>13377</v>
      </c>
      <c r="G30" s="9">
        <v>6892</v>
      </c>
      <c r="H30" s="9">
        <v>6485</v>
      </c>
      <c r="I30" s="25">
        <f t="shared" si="4"/>
        <v>101</v>
      </c>
      <c r="J30" s="10">
        <v>36</v>
      </c>
      <c r="K30" s="10">
        <v>65</v>
      </c>
    </row>
    <row r="31" spans="1:12" s="41" customFormat="1" ht="22.5" customHeight="1">
      <c r="A31" s="8" t="s">
        <v>25</v>
      </c>
      <c r="B31" s="25">
        <v>3861</v>
      </c>
      <c r="C31" s="28">
        <f t="shared" si="0"/>
        <v>11240</v>
      </c>
      <c r="D31" s="23">
        <f t="shared" si="1"/>
        <v>5632</v>
      </c>
      <c r="E31" s="23">
        <f t="shared" si="2"/>
        <v>5608</v>
      </c>
      <c r="F31" s="25">
        <f t="shared" si="3"/>
        <v>11176</v>
      </c>
      <c r="G31" s="9">
        <v>5608</v>
      </c>
      <c r="H31" s="9">
        <v>5568</v>
      </c>
      <c r="I31" s="25">
        <f t="shared" si="4"/>
        <v>64</v>
      </c>
      <c r="J31" s="10">
        <v>24</v>
      </c>
      <c r="K31" s="10">
        <v>40</v>
      </c>
    </row>
    <row r="32" spans="1:12" s="41" customFormat="1" ht="22.5" customHeight="1">
      <c r="A32" s="8" t="s">
        <v>26</v>
      </c>
      <c r="B32" s="25">
        <v>3584</v>
      </c>
      <c r="C32" s="28">
        <f t="shared" si="0"/>
        <v>9484</v>
      </c>
      <c r="D32" s="23">
        <f t="shared" si="1"/>
        <v>4743</v>
      </c>
      <c r="E32" s="23">
        <f t="shared" si="2"/>
        <v>4741</v>
      </c>
      <c r="F32" s="25">
        <f t="shared" si="3"/>
        <v>9345</v>
      </c>
      <c r="G32" s="9">
        <v>4653</v>
      </c>
      <c r="H32" s="9">
        <v>4692</v>
      </c>
      <c r="I32" s="25">
        <f t="shared" si="4"/>
        <v>139</v>
      </c>
      <c r="J32" s="10">
        <v>90</v>
      </c>
      <c r="K32" s="10">
        <v>49</v>
      </c>
    </row>
    <row r="33" spans="1:11" s="41" customFormat="1" ht="22.5" customHeight="1">
      <c r="A33" s="8" t="s">
        <v>27</v>
      </c>
      <c r="B33" s="25">
        <v>13221</v>
      </c>
      <c r="C33" s="28">
        <f t="shared" si="0"/>
        <v>36945</v>
      </c>
      <c r="D33" s="23">
        <f t="shared" si="1"/>
        <v>18830</v>
      </c>
      <c r="E33" s="23">
        <f t="shared" si="2"/>
        <v>18115</v>
      </c>
      <c r="F33" s="25">
        <f t="shared" si="3"/>
        <v>36737</v>
      </c>
      <c r="G33" s="9">
        <v>18740</v>
      </c>
      <c r="H33" s="9">
        <v>17997</v>
      </c>
      <c r="I33" s="25">
        <f t="shared" si="4"/>
        <v>208</v>
      </c>
      <c r="J33" s="10">
        <v>90</v>
      </c>
      <c r="K33" s="10">
        <v>118</v>
      </c>
    </row>
    <row r="34" spans="1:11" s="41" customFormat="1" ht="22.5" customHeight="1">
      <c r="A34" s="8" t="s">
        <v>28</v>
      </c>
      <c r="B34" s="25">
        <v>8922</v>
      </c>
      <c r="C34" s="28">
        <f t="shared" si="0"/>
        <v>25937</v>
      </c>
      <c r="D34" s="23">
        <f t="shared" si="1"/>
        <v>12899</v>
      </c>
      <c r="E34" s="23">
        <f t="shared" si="2"/>
        <v>13038</v>
      </c>
      <c r="F34" s="25">
        <f t="shared" si="3"/>
        <v>25809</v>
      </c>
      <c r="G34" s="9">
        <v>12853</v>
      </c>
      <c r="H34" s="9">
        <v>12956</v>
      </c>
      <c r="I34" s="25">
        <f t="shared" si="4"/>
        <v>128</v>
      </c>
      <c r="J34" s="10">
        <v>46</v>
      </c>
      <c r="K34" s="10">
        <v>82</v>
      </c>
    </row>
    <row r="35" spans="1:11" s="41" customFormat="1" ht="22.5" customHeight="1">
      <c r="A35" s="8" t="s">
        <v>29</v>
      </c>
      <c r="B35" s="25">
        <v>9064</v>
      </c>
      <c r="C35" s="28">
        <f t="shared" si="0"/>
        <v>23521</v>
      </c>
      <c r="D35" s="23">
        <f t="shared" si="1"/>
        <v>12114</v>
      </c>
      <c r="E35" s="23">
        <f t="shared" si="2"/>
        <v>11407</v>
      </c>
      <c r="F35" s="25">
        <f t="shared" si="3"/>
        <v>23370</v>
      </c>
      <c r="G35" s="9">
        <v>12045</v>
      </c>
      <c r="H35" s="9">
        <v>11325</v>
      </c>
      <c r="I35" s="25">
        <f t="shared" si="4"/>
        <v>151</v>
      </c>
      <c r="J35" s="10">
        <v>69</v>
      </c>
      <c r="K35" s="10">
        <v>82</v>
      </c>
    </row>
    <row r="36" spans="1:11" s="41" customFormat="1" ht="22.5" customHeight="1">
      <c r="A36" s="8" t="s">
        <v>30</v>
      </c>
      <c r="B36" s="25">
        <v>2872</v>
      </c>
      <c r="C36" s="28">
        <f t="shared" si="0"/>
        <v>8408</v>
      </c>
      <c r="D36" s="23">
        <f t="shared" si="1"/>
        <v>4285</v>
      </c>
      <c r="E36" s="23">
        <f t="shared" si="2"/>
        <v>4123</v>
      </c>
      <c r="F36" s="25">
        <f t="shared" si="3"/>
        <v>8362</v>
      </c>
      <c r="G36" s="9">
        <v>4268</v>
      </c>
      <c r="H36" s="9">
        <v>4094</v>
      </c>
      <c r="I36" s="25">
        <f t="shared" si="4"/>
        <v>46</v>
      </c>
      <c r="J36" s="10">
        <v>17</v>
      </c>
      <c r="K36" s="10">
        <v>29</v>
      </c>
    </row>
    <row r="37" spans="1:11" s="41" customFormat="1" ht="22.5" customHeight="1">
      <c r="A37" s="8" t="s">
        <v>31</v>
      </c>
      <c r="B37" s="25">
        <v>1291</v>
      </c>
      <c r="C37" s="28">
        <f t="shared" si="0"/>
        <v>3105</v>
      </c>
      <c r="D37" s="23">
        <f t="shared" si="1"/>
        <v>1668</v>
      </c>
      <c r="E37" s="23">
        <f t="shared" si="2"/>
        <v>1437</v>
      </c>
      <c r="F37" s="25">
        <f t="shared" si="3"/>
        <v>2988</v>
      </c>
      <c r="G37" s="9">
        <v>1568</v>
      </c>
      <c r="H37" s="9">
        <v>1420</v>
      </c>
      <c r="I37" s="25">
        <f t="shared" si="4"/>
        <v>117</v>
      </c>
      <c r="J37" s="10">
        <v>100</v>
      </c>
      <c r="K37" s="10">
        <v>17</v>
      </c>
    </row>
    <row r="38" spans="1:11" s="41" customFormat="1" ht="22.5" customHeight="1">
      <c r="A38" s="11" t="s">
        <v>32</v>
      </c>
      <c r="B38" s="26">
        <v>570</v>
      </c>
      <c r="C38" s="29">
        <f t="shared" si="0"/>
        <v>1276</v>
      </c>
      <c r="D38" s="24">
        <f t="shared" si="1"/>
        <v>668</v>
      </c>
      <c r="E38" s="24">
        <f t="shared" si="2"/>
        <v>608</v>
      </c>
      <c r="F38" s="26">
        <f t="shared" si="3"/>
        <v>1269</v>
      </c>
      <c r="G38" s="12">
        <v>668</v>
      </c>
      <c r="H38" s="12">
        <v>601</v>
      </c>
      <c r="I38" s="26">
        <f t="shared" si="4"/>
        <v>7</v>
      </c>
      <c r="J38" s="13">
        <v>0</v>
      </c>
      <c r="K38" s="13">
        <v>7</v>
      </c>
    </row>
    <row r="39" spans="1:11" ht="18.75" customHeight="1">
      <c r="A39" s="2" t="s">
        <v>5</v>
      </c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1:11">
      <c r="A40" s="5" t="s">
        <v>48</v>
      </c>
    </row>
  </sheetData>
  <mergeCells count="8">
    <mergeCell ref="J2:K2"/>
    <mergeCell ref="A1:K1"/>
    <mergeCell ref="B3:B4"/>
    <mergeCell ref="A3:A4"/>
    <mergeCell ref="C3:E3"/>
    <mergeCell ref="F3:H3"/>
    <mergeCell ref="I3:K3"/>
    <mergeCell ref="A2:C2"/>
  </mergeCells>
  <phoneticPr fontId="2" type="noConversion"/>
  <pageMargins left="0.40625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G12"/>
  <sheetViews>
    <sheetView workbookViewId="0">
      <selection activeCell="A2" sqref="A2"/>
    </sheetView>
  </sheetViews>
  <sheetFormatPr defaultRowHeight="16.5"/>
  <cols>
    <col min="1" max="4" width="14.875" customWidth="1"/>
    <col min="5" max="5" width="11.875" bestFit="1" customWidth="1"/>
  </cols>
  <sheetData>
    <row r="1" spans="1:7" ht="26.25">
      <c r="A1" s="60" t="s">
        <v>47</v>
      </c>
      <c r="B1" s="60"/>
      <c r="C1" s="60"/>
      <c r="D1" s="60"/>
      <c r="E1" s="60"/>
      <c r="F1" s="15"/>
    </row>
    <row r="2" spans="1:7" ht="24" customHeight="1">
      <c r="A2" s="2" t="s">
        <v>57</v>
      </c>
      <c r="B2" s="1"/>
      <c r="C2" s="1"/>
      <c r="D2" s="59" t="s">
        <v>40</v>
      </c>
      <c r="E2" s="59"/>
    </row>
    <row r="3" spans="1:7" ht="37.5" customHeight="1">
      <c r="A3" s="22" t="s">
        <v>44</v>
      </c>
      <c r="B3" s="22" t="s">
        <v>0</v>
      </c>
      <c r="C3" s="22" t="s">
        <v>1</v>
      </c>
      <c r="D3" s="22" t="s">
        <v>2</v>
      </c>
      <c r="E3" s="22" t="s">
        <v>42</v>
      </c>
    </row>
    <row r="4" spans="1:7" ht="37.5" customHeight="1">
      <c r="A4" s="30" t="s">
        <v>33</v>
      </c>
      <c r="B4" s="31">
        <v>36601</v>
      </c>
      <c r="C4" s="31">
        <v>14376</v>
      </c>
      <c r="D4" s="31">
        <v>22225</v>
      </c>
      <c r="E4" s="32">
        <v>76.540705577281003</v>
      </c>
    </row>
    <row r="5" spans="1:7" ht="37.5" customHeight="1">
      <c r="A5" s="33" t="s">
        <v>34</v>
      </c>
      <c r="B5" s="34">
        <v>37830</v>
      </c>
      <c r="C5" s="34">
        <v>15023</v>
      </c>
      <c r="D5" s="34">
        <v>22807</v>
      </c>
      <c r="E5" s="35">
        <v>82</v>
      </c>
    </row>
    <row r="6" spans="1:7" ht="37.5" customHeight="1">
      <c r="A6" s="33" t="s">
        <v>39</v>
      </c>
      <c r="B6" s="34">
        <v>39671</v>
      </c>
      <c r="C6" s="34">
        <v>15929</v>
      </c>
      <c r="D6" s="34">
        <v>23742</v>
      </c>
      <c r="E6" s="35">
        <v>89.4</v>
      </c>
      <c r="F6" s="18"/>
      <c r="G6" s="16"/>
    </row>
    <row r="7" spans="1:7" ht="37.5" customHeight="1">
      <c r="A7" s="33" t="s">
        <v>46</v>
      </c>
      <c r="B7" s="34">
        <v>41369</v>
      </c>
      <c r="C7" s="34">
        <v>16775</v>
      </c>
      <c r="D7" s="34">
        <v>24594</v>
      </c>
      <c r="E7" s="35">
        <v>96.8</v>
      </c>
      <c r="F7" s="21"/>
      <c r="G7" s="16"/>
    </row>
    <row r="8" spans="1:7" ht="37.5" customHeight="1">
      <c r="A8" s="36" t="s">
        <v>51</v>
      </c>
      <c r="B8" s="37">
        <v>43225</v>
      </c>
      <c r="C8" s="37">
        <v>17752</v>
      </c>
      <c r="D8" s="37">
        <v>25473</v>
      </c>
      <c r="E8" s="38">
        <v>105.4</v>
      </c>
      <c r="F8" s="21"/>
      <c r="G8" s="16"/>
    </row>
    <row r="9" spans="1:7" ht="37.5" customHeight="1">
      <c r="A9" s="49" t="s">
        <v>55</v>
      </c>
      <c r="B9" s="50">
        <v>43476</v>
      </c>
      <c r="C9" s="50">
        <v>17885</v>
      </c>
      <c r="D9" s="50">
        <v>25591</v>
      </c>
      <c r="E9" s="51">
        <v>106.2</v>
      </c>
      <c r="F9" s="21"/>
      <c r="G9" s="16"/>
    </row>
    <row r="10" spans="1:7" ht="37.5" customHeight="1">
      <c r="A10" s="42" t="s">
        <v>56</v>
      </c>
      <c r="B10" s="43">
        <f>SUM(C10:D10)</f>
        <v>43593</v>
      </c>
      <c r="C10" s="43">
        <v>17958</v>
      </c>
      <c r="D10" s="43">
        <v>25635</v>
      </c>
      <c r="E10" s="44">
        <v>107.2</v>
      </c>
    </row>
    <row r="11" spans="1:7" ht="20.25" customHeight="1">
      <c r="A11" s="2" t="s">
        <v>5</v>
      </c>
    </row>
    <row r="12" spans="1:7">
      <c r="A12" s="17" t="s">
        <v>41</v>
      </c>
    </row>
  </sheetData>
  <mergeCells count="2">
    <mergeCell ref="D2:E2"/>
    <mergeCell ref="A1:E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읍면동별 세대 및 인구</vt:lpstr>
      <vt:lpstr>65세이상 인구(총괄)</vt:lpstr>
      <vt:lpstr>'읍면동별 세대 및 인구'!Print_Area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2014-12-23T05:07:59Z</cp:lastPrinted>
  <dcterms:created xsi:type="dcterms:W3CDTF">2011-05-09T08:35:35Z</dcterms:created>
  <dcterms:modified xsi:type="dcterms:W3CDTF">2015-03-10T08:53:32Z</dcterms:modified>
</cp:coreProperties>
</file>