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645" tabRatio="823"/>
  </bookViews>
  <sheets>
    <sheet name="읍면동별 세대 및 인구" sheetId="1" r:id="rId1"/>
    <sheet name="혼인,이혼 현황" sheetId="5" r:id="rId2"/>
    <sheet name="65세이상 인구(총괄)" sheetId="6" r:id="rId3"/>
  </sheets>
  <definedNames>
    <definedName name="_xlnm.Print_Area" localSheetId="0">'읍면동별 세대 및 인구'!$A$1:$K$42</definedName>
  </definedNames>
  <calcPr calcId="152511"/>
</workbook>
</file>

<file path=xl/calcChain.xml><?xml version="1.0" encoding="utf-8"?>
<calcChain xmlns="http://schemas.openxmlformats.org/spreadsheetml/2006/main">
  <c r="H14" i="1" l="1"/>
  <c r="G14" i="1"/>
  <c r="J14" i="1"/>
  <c r="I14" i="1" s="1"/>
  <c r="K14" i="1"/>
  <c r="B10" i="6"/>
  <c r="I41" i="1"/>
  <c r="F41" i="1"/>
  <c r="E41" i="1"/>
  <c r="D41" i="1"/>
  <c r="I40" i="1"/>
  <c r="F40" i="1"/>
  <c r="E40" i="1"/>
  <c r="D40" i="1"/>
  <c r="I39" i="1"/>
  <c r="F39" i="1"/>
  <c r="E39" i="1"/>
  <c r="D39" i="1"/>
  <c r="I38" i="1"/>
  <c r="F38" i="1"/>
  <c r="E38" i="1"/>
  <c r="D38" i="1"/>
  <c r="I37" i="1"/>
  <c r="F37" i="1"/>
  <c r="E37" i="1"/>
  <c r="D37" i="1"/>
  <c r="I36" i="1"/>
  <c r="F36" i="1"/>
  <c r="E36" i="1"/>
  <c r="D36" i="1"/>
  <c r="I35" i="1"/>
  <c r="F35" i="1"/>
  <c r="E35" i="1"/>
  <c r="D35" i="1"/>
  <c r="I34" i="1"/>
  <c r="F34" i="1"/>
  <c r="E34" i="1"/>
  <c r="D34" i="1"/>
  <c r="I33" i="1"/>
  <c r="F33" i="1"/>
  <c r="E33" i="1"/>
  <c r="D33" i="1"/>
  <c r="I32" i="1"/>
  <c r="F32" i="1"/>
  <c r="E32" i="1"/>
  <c r="D32" i="1"/>
  <c r="I31" i="1"/>
  <c r="F31" i="1"/>
  <c r="E31" i="1"/>
  <c r="D31" i="1"/>
  <c r="I30" i="1"/>
  <c r="F30" i="1"/>
  <c r="E30" i="1"/>
  <c r="D30" i="1"/>
  <c r="I29" i="1"/>
  <c r="F29" i="1"/>
  <c r="E29" i="1"/>
  <c r="D29" i="1"/>
  <c r="I28" i="1"/>
  <c r="F28" i="1"/>
  <c r="E28" i="1"/>
  <c r="D28" i="1"/>
  <c r="I27" i="1"/>
  <c r="F27" i="1"/>
  <c r="E27" i="1"/>
  <c r="D27" i="1"/>
  <c r="I26" i="1"/>
  <c r="F26" i="1"/>
  <c r="E26" i="1"/>
  <c r="D26" i="1"/>
  <c r="I25" i="1"/>
  <c r="F25" i="1"/>
  <c r="E25" i="1"/>
  <c r="D25" i="1"/>
  <c r="I24" i="1"/>
  <c r="F24" i="1"/>
  <c r="E24" i="1"/>
  <c r="D24" i="1"/>
  <c r="I23" i="1"/>
  <c r="F23" i="1"/>
  <c r="E23" i="1"/>
  <c r="D23" i="1"/>
  <c r="I22" i="1"/>
  <c r="F22" i="1"/>
  <c r="E22" i="1"/>
  <c r="D22" i="1"/>
  <c r="I21" i="1"/>
  <c r="F21" i="1"/>
  <c r="E21" i="1"/>
  <c r="D21" i="1"/>
  <c r="I20" i="1"/>
  <c r="F20" i="1"/>
  <c r="E20" i="1"/>
  <c r="D20" i="1"/>
  <c r="I19" i="1"/>
  <c r="F19" i="1"/>
  <c r="E19" i="1"/>
  <c r="D19" i="1"/>
  <c r="I18" i="1"/>
  <c r="F18" i="1"/>
  <c r="E18" i="1"/>
  <c r="D18" i="1"/>
  <c r="I17" i="1"/>
  <c r="F17" i="1"/>
  <c r="E17" i="1"/>
  <c r="D17" i="1"/>
  <c r="I16" i="1"/>
  <c r="F16" i="1"/>
  <c r="E16" i="1"/>
  <c r="D16" i="1"/>
  <c r="I15" i="1"/>
  <c r="F15" i="1"/>
  <c r="E15" i="1"/>
  <c r="E14" i="1" s="1"/>
  <c r="D15" i="1"/>
  <c r="D14" i="1" s="1"/>
  <c r="C14" i="1" s="1"/>
  <c r="B8" i="6"/>
  <c r="B9" i="6"/>
  <c r="F14" i="1" l="1"/>
  <c r="C25" i="1"/>
  <c r="C33" i="1"/>
  <c r="C37" i="1"/>
  <c r="C41" i="1"/>
  <c r="C17" i="1"/>
  <c r="C38" i="1"/>
  <c r="C39" i="1"/>
  <c r="C40" i="1"/>
  <c r="C21" i="1"/>
  <c r="C24" i="1"/>
  <c r="C32" i="1"/>
  <c r="C31" i="1"/>
  <c r="C29" i="1"/>
  <c r="C23" i="1"/>
  <c r="C16" i="1"/>
  <c r="C15" i="1"/>
  <c r="C19" i="1"/>
  <c r="C20" i="1"/>
  <c r="C27" i="1"/>
  <c r="C28" i="1"/>
  <c r="C35" i="1"/>
  <c r="C36" i="1"/>
  <c r="C18" i="1"/>
  <c r="C22" i="1"/>
  <c r="C26" i="1"/>
  <c r="C30" i="1"/>
  <c r="C34" i="1"/>
</calcChain>
</file>

<file path=xl/sharedStrings.xml><?xml version="1.0" encoding="utf-8"?>
<sst xmlns="http://schemas.openxmlformats.org/spreadsheetml/2006/main" count="92" uniqueCount="79">
  <si>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</si>
  <si>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</si>
  <si>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</si>
  <si>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</si>
  <si>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</si>
  <si>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</si>
  <si>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</si>
  <si>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</si>
  <si>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</si>
  <si>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</si>
  <si>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</si>
  <si>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</si>
  <si>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</si>
  <si>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</si>
  <si>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</si>
  <si>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</si>
  <si>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</si>
  <si>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</si>
  <si>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</si>
  <si>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</si>
  <si>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</si>
  <si>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</si>
  <si>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</si>
  <si>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</si>
  <si>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</si>
  <si>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</si>
  <si>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</si>
  <si>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</si>
  <si>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</si>
  <si>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</si>
  <si>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</si>
  <si>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</si>
  <si>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</si>
  <si>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2010년말</t>
    <phoneticPr fontId="2" type="noConversion"/>
  </si>
  <si>
    <t>2011년말</t>
    <phoneticPr fontId="2" type="noConversion"/>
  </si>
  <si>
    <t>2011년</t>
    <phoneticPr fontId="2" type="noConversion"/>
  </si>
  <si>
    <t>2012년말</t>
    <phoneticPr fontId="2" type="noConversion"/>
  </si>
  <si>
    <t>2012년</t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</si>
  <si>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</si>
  <si>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</si>
  <si>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</si>
  <si>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</si>
  <si>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r>
      <t xml:space="preserve">혼 </t>
    </r>
    <r>
      <rPr>
        <b/>
        <sz val="11"/>
        <color indexed="8"/>
        <rFont val="맑은 고딕"/>
        <family val="3"/>
        <charset val="129"/>
      </rPr>
      <t xml:space="preserve"> </t>
    </r>
    <r>
      <rPr>
        <b/>
        <sz val="11"/>
        <color indexed="8"/>
        <rFont val="맑은 고딕"/>
        <family val="3"/>
        <charset val="129"/>
      </rPr>
      <t>인</t>
    </r>
    <phoneticPr fontId="2" type="noConversion"/>
  </si>
  <si>
    <r>
      <t xml:space="preserve">이 </t>
    </r>
    <r>
      <rPr>
        <b/>
        <sz val="11"/>
        <color indexed="8"/>
        <rFont val="맑은 고딕"/>
        <family val="3"/>
        <charset val="129"/>
      </rPr>
      <t xml:space="preserve"> </t>
    </r>
    <r>
      <rPr>
        <b/>
        <sz val="11"/>
        <color indexed="8"/>
        <rFont val="맑은 고딕"/>
        <family val="3"/>
        <charset val="129"/>
      </rPr>
      <t>혼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</si>
  <si>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</si>
  <si>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</si>
  <si>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</si>
  <si>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</si>
  <si>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</si>
  <si>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</si>
  <si>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2" type="noConversion"/>
  </si>
  <si>
    <t>2013년말</t>
    <phoneticPr fontId="10" type="noConversion"/>
  </si>
  <si>
    <t>2013년</t>
    <phoneticPr fontId="2" type="noConversion"/>
  </si>
  <si>
    <t>65세이상 인구 현황(총괄)</t>
    <phoneticPr fontId="2" type="noConversion"/>
  </si>
  <si>
    <t>2014. 2월</t>
    <phoneticPr fontId="2" type="noConversion"/>
  </si>
  <si>
    <t>2014.1월</t>
    <phoneticPr fontId="2" type="noConversion"/>
  </si>
  <si>
    <t>2014. 2월</t>
    <phoneticPr fontId="10" type="noConversion"/>
  </si>
  <si>
    <t>2014. 1월</t>
    <phoneticPr fontId="2" type="noConversion"/>
  </si>
  <si>
    <t>2010년</t>
    <phoneticPr fontId="2" type="noConversion"/>
  </si>
  <si>
    <t>혼인, 이혼 현황</t>
    <phoneticPr fontId="2" type="noConversion"/>
  </si>
  <si>
    <t>2014.2월</t>
    <phoneticPr fontId="2" type="noConversion"/>
  </si>
  <si>
    <t>주 : 1) 세대수에는 외국인 세대 제외</t>
    <phoneticPr fontId="2" type="noConversion"/>
  </si>
  <si>
    <t>2014. 1월</t>
    <phoneticPr fontId="10" type="noConversion"/>
  </si>
  <si>
    <t>2014.3월</t>
  </si>
  <si>
    <t>2014.4월</t>
    <phoneticPr fontId="2" type="noConversion"/>
  </si>
  <si>
    <t>2014. 3월</t>
  </si>
  <si>
    <t>2014. 4월</t>
    <phoneticPr fontId="2" type="noConversion"/>
  </si>
  <si>
    <t>2014. 3월</t>
    <phoneticPr fontId="10" type="noConversion"/>
  </si>
  <si>
    <t>2014.5월</t>
    <phoneticPr fontId="2" type="noConversion"/>
  </si>
  <si>
    <t>2014. 5월</t>
    <phoneticPr fontId="2" type="noConversion"/>
  </si>
  <si>
    <t>2014. 4월</t>
    <phoneticPr fontId="10" type="noConversion"/>
  </si>
  <si>
    <t>2014.6월</t>
    <phoneticPr fontId="2" type="noConversion"/>
  </si>
  <si>
    <t>작성기준 : 2014.6.30. 현재</t>
    <phoneticPr fontId="14" type="noConversion"/>
  </si>
  <si>
    <t>2014. 6월</t>
  </si>
  <si>
    <t>작성기준 : 2014.6.30. 현재</t>
    <phoneticPr fontId="2" type="noConversion"/>
  </si>
  <si>
    <t>2014. 6월</t>
    <phoneticPr fontId="10" type="noConversion"/>
  </si>
  <si>
    <t>작성기준 : 2014.6.30. 현재</t>
    <phoneticPr fontId="10" type="noConversion"/>
  </si>
  <si>
    <t>(단위 :  쌍)</t>
    <phoneticPr fontId="2" type="noConversion"/>
  </si>
  <si>
    <t>여수시 읍면동별 세대 및 인구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</si>
</sst>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#,##0_);[Red]\(#,##0\)"/>
    <numFmt numFmtId="178" formatCode="0.0_ "/>
    <numFmt numFmtId="179" formatCode="#,##0\ "/>
  </numFmts>
  <fonts count="20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6"/>
      <color indexed="12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/>
    </xf>
    <xf numFmtId="41" fontId="12" fillId="0" borderId="3" xfId="1" applyFont="1" applyFill="1" applyBorder="1" applyAlignment="1">
      <alignment horizontal="center" vertical="center"/>
    </xf>
    <xf numFmtId="176" fontId="12" fillId="0" borderId="2" xfId="0" applyNumberFormat="1" applyFont="1" applyBorder="1">
      <alignment vertical="center"/>
    </xf>
    <xf numFmtId="0" fontId="4" fillId="0" borderId="4" xfId="0" applyFont="1" applyFill="1" applyBorder="1" applyAlignment="1">
      <alignment horizontal="distributed" vertical="center"/>
    </xf>
    <xf numFmtId="41" fontId="12" fillId="0" borderId="4" xfId="1" applyFont="1" applyFill="1" applyBorder="1" applyAlignment="1">
      <alignment horizontal="center" vertical="center"/>
    </xf>
    <xf numFmtId="176" fontId="12" fillId="0" borderId="4" xfId="0" applyNumberFormat="1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41" fontId="3" fillId="3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1" fontId="1" fillId="0" borderId="3" xfId="1" applyFont="1" applyFill="1" applyBorder="1" applyAlignment="1">
      <alignment horizontal="center" vertical="center"/>
    </xf>
    <xf numFmtId="41" fontId="1" fillId="0" borderId="4" xfId="1" applyFont="1" applyFill="1" applyBorder="1" applyAlignment="1">
      <alignment horizontal="center" vertical="center"/>
    </xf>
    <xf numFmtId="176" fontId="8" fillId="0" borderId="2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41" fontId="16" fillId="3" borderId="3" xfId="1" applyFont="1" applyFill="1" applyBorder="1" applyAlignment="1">
      <alignment horizontal="center" vertical="center"/>
    </xf>
    <xf numFmtId="41" fontId="17" fillId="0" borderId="3" xfId="1" applyFont="1" applyFill="1" applyBorder="1" applyAlignment="1">
      <alignment horizontal="center" vertical="center"/>
    </xf>
    <xf numFmtId="41" fontId="17" fillId="0" borderId="4" xfId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right" vertical="center"/>
    </xf>
    <xf numFmtId="178" fontId="13" fillId="5" borderId="5" xfId="0" applyNumberFormat="1" applyFont="1" applyFill="1" applyBorder="1">
      <alignment vertical="center"/>
    </xf>
    <xf numFmtId="0" fontId="3" fillId="5" borderId="2" xfId="0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right" vertical="center"/>
    </xf>
    <xf numFmtId="178" fontId="13" fillId="5" borderId="2" xfId="0" applyNumberFormat="1" applyFont="1" applyFill="1" applyBorder="1">
      <alignment vertical="center"/>
    </xf>
    <xf numFmtId="0" fontId="3" fillId="5" borderId="4" xfId="0" applyFont="1" applyFill="1" applyBorder="1" applyAlignment="1">
      <alignment horizontal="center" vertical="center"/>
    </xf>
    <xf numFmtId="176" fontId="3" fillId="5" borderId="4" xfId="0" applyNumberFormat="1" applyFont="1" applyFill="1" applyBorder="1" applyAlignment="1">
      <alignment horizontal="right" vertical="center"/>
    </xf>
    <xf numFmtId="178" fontId="13" fillId="5" borderId="4" xfId="0" applyNumberFormat="1" applyFont="1" applyFill="1" applyBorder="1">
      <alignment vertical="center"/>
    </xf>
    <xf numFmtId="177" fontId="3" fillId="3" borderId="7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77" fontId="3" fillId="6" borderId="2" xfId="1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177" fontId="3" fillId="6" borderId="4" xfId="1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77" fontId="3" fillId="7" borderId="8" xfId="1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176" fontId="3" fillId="8" borderId="8" xfId="0" applyNumberFormat="1" applyFont="1" applyFill="1" applyBorder="1" applyAlignment="1">
      <alignment horizontal="right" vertical="center"/>
    </xf>
    <xf numFmtId="178" fontId="13" fillId="8" borderId="8" xfId="0" applyNumberFormat="1" applyFont="1" applyFill="1" applyBorder="1">
      <alignment vertical="center"/>
    </xf>
    <xf numFmtId="0" fontId="3" fillId="9" borderId="3" xfId="0" applyFont="1" applyFill="1" applyBorder="1" applyAlignment="1">
      <alignment horizontal="center" vertical="center"/>
    </xf>
    <xf numFmtId="41" fontId="3" fillId="9" borderId="3" xfId="1" applyFont="1" applyFill="1" applyBorder="1" applyAlignment="1">
      <alignment horizontal="center" vertical="center"/>
    </xf>
    <xf numFmtId="41" fontId="16" fillId="9" borderId="3" xfId="1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3" fillId="7" borderId="5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8" borderId="5" xfId="0" applyFont="1" applyFill="1" applyBorder="1" applyAlignment="1">
      <alignment horizontal="center" vertical="center"/>
    </xf>
    <xf numFmtId="176" fontId="3" fillId="8" borderId="5" xfId="0" applyNumberFormat="1" applyFont="1" applyFill="1" applyBorder="1" applyAlignment="1">
      <alignment horizontal="right" vertical="center"/>
    </xf>
    <xf numFmtId="178" fontId="13" fillId="8" borderId="5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7" borderId="2" xfId="0" applyFont="1" applyFill="1" applyBorder="1" applyAlignment="1">
      <alignment horizontal="center" vertical="center"/>
    </xf>
    <xf numFmtId="177" fontId="3" fillId="7" borderId="2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177" fontId="3" fillId="7" borderId="7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right" vertical="center"/>
    </xf>
    <xf numFmtId="178" fontId="13" fillId="3" borderId="4" xfId="0" applyNumberFormat="1" applyFont="1" applyFill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3" fillId="8" borderId="2" xfId="0" applyNumberFormat="1" applyFont="1" applyFill="1" applyBorder="1" applyAlignment="1">
      <alignment horizontal="right" vertical="center"/>
    </xf>
    <xf numFmtId="178" fontId="13" fillId="8" borderId="2" xfId="0" applyNumberFormat="1" applyFont="1" applyFill="1" applyBorder="1">
      <alignment vertical="center"/>
    </xf>
    <xf numFmtId="0" fontId="0" fillId="0" borderId="9" xfId="0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L43"/>
  <sheetViews>
    <sheetView tabSelected="1" zoomScale="108" zoomScaleNormal="108" workbookViewId="0">
      <pane ySplit="14" topLeftCell="A15" activePane="bottomLeft" state="frozen"/>
      <selection pane="bottomLeft" sqref="A1:K1"/>
    </sheetView>
  </sheetViews>
  <sheetFormatPr defaultRowHeight="16.5" x14ac:dyDescent="0.3"/>
  <cols>
    <col min="1" max="1" width="10" style="1" customWidth="1"/>
    <col min="2" max="2" width="11.125" style="1" bestFit="1" customWidth="1"/>
    <col min="3" max="3" width="11.125" bestFit="1" customWidth="1"/>
    <col min="4" max="4" width="12.375" bestFit="1" customWidth="1"/>
    <col min="5" max="8" width="11.125" bestFit="1" customWidth="1"/>
    <col min="9" max="10" width="8.625" bestFit="1" customWidth="1"/>
    <col min="11" max="11" width="8" customWidth="1"/>
  </cols>
  <sheetData>
    <row r="1" spans="1:11" ht="34.5" customHeight="1" x14ac:dyDescent="0.3">
      <c r="A1" s="75" t="s">
        <v>78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x14ac:dyDescent="0.3">
      <c r="A2" s="80" t="s">
        <v>72</v>
      </c>
      <c r="B2" s="80"/>
      <c r="C2" s="80"/>
      <c r="D2" s="1"/>
      <c r="E2" s="1"/>
      <c r="F2" s="1"/>
      <c r="G2" s="1"/>
      <c r="H2" s="1"/>
      <c r="I2" s="1"/>
      <c r="J2" s="74" t="s">
        <v>48</v>
      </c>
      <c r="K2" s="74"/>
    </row>
    <row r="3" spans="1:11" ht="22.5" customHeight="1" x14ac:dyDescent="0.3">
      <c r="A3" s="76" t="s">
        <v>40</v>
      </c>
      <c r="B3" s="76" t="s">
        <v>41</v>
      </c>
      <c r="C3" s="78" t="s">
        <v>39</v>
      </c>
      <c r="D3" s="79"/>
      <c r="E3" s="79"/>
      <c r="F3" s="79" t="s">
        <v>3</v>
      </c>
      <c r="G3" s="79"/>
      <c r="H3" s="79"/>
      <c r="I3" s="79" t="s">
        <v>4</v>
      </c>
      <c r="J3" s="79"/>
      <c r="K3" s="79"/>
    </row>
    <row r="4" spans="1:11" ht="22.5" customHeight="1" x14ac:dyDescent="0.3">
      <c r="A4" s="77"/>
      <c r="B4" s="77"/>
      <c r="C4" s="55" t="s">
        <v>0</v>
      </c>
      <c r="D4" s="55" t="s">
        <v>1</v>
      </c>
      <c r="E4" s="55" t="s">
        <v>2</v>
      </c>
      <c r="F4" s="55" t="s">
        <v>0</v>
      </c>
      <c r="G4" s="55" t="s">
        <v>1</v>
      </c>
      <c r="H4" s="55" t="s">
        <v>2</v>
      </c>
      <c r="I4" s="55" t="s">
        <v>0</v>
      </c>
      <c r="J4" s="55" t="s">
        <v>1</v>
      </c>
      <c r="K4" s="55" t="s">
        <v>2</v>
      </c>
    </row>
    <row r="5" spans="1:11" ht="22.5" customHeight="1" x14ac:dyDescent="0.3">
      <c r="A5" s="14" t="s">
        <v>33</v>
      </c>
      <c r="B5" s="54">
        <v>110613</v>
      </c>
      <c r="C5" s="54">
        <v>293488</v>
      </c>
      <c r="D5" s="54">
        <v>148455</v>
      </c>
      <c r="E5" s="54">
        <v>145033</v>
      </c>
      <c r="F5" s="54">
        <v>293488</v>
      </c>
      <c r="G5" s="54">
        <v>148455</v>
      </c>
      <c r="H5" s="54">
        <v>145033</v>
      </c>
      <c r="I5" s="54">
        <v>2390</v>
      </c>
      <c r="J5" s="54">
        <v>1430</v>
      </c>
      <c r="K5" s="54">
        <v>960</v>
      </c>
    </row>
    <row r="6" spans="1:11" ht="22.5" customHeight="1" x14ac:dyDescent="0.3">
      <c r="A6" s="6" t="s">
        <v>34</v>
      </c>
      <c r="B6" s="7">
        <v>111921</v>
      </c>
      <c r="C6" s="7">
        <v>295538</v>
      </c>
      <c r="D6" s="7">
        <v>149827</v>
      </c>
      <c r="E6" s="7">
        <v>145711</v>
      </c>
      <c r="F6" s="7">
        <v>292750</v>
      </c>
      <c r="G6" s="7">
        <v>148115</v>
      </c>
      <c r="H6" s="7">
        <v>144635</v>
      </c>
      <c r="I6" s="7">
        <v>2788</v>
      </c>
      <c r="J6" s="7">
        <v>1712</v>
      </c>
      <c r="K6" s="7">
        <v>1076</v>
      </c>
    </row>
    <row r="7" spans="1:11" ht="22.5" customHeight="1" x14ac:dyDescent="0.3">
      <c r="A7" s="6" t="s">
        <v>36</v>
      </c>
      <c r="B7" s="7">
        <v>112907</v>
      </c>
      <c r="C7" s="7">
        <v>295215</v>
      </c>
      <c r="D7" s="7">
        <v>149735</v>
      </c>
      <c r="E7" s="7">
        <v>145480</v>
      </c>
      <c r="F7" s="7">
        <v>292217</v>
      </c>
      <c r="G7" s="7">
        <v>147922</v>
      </c>
      <c r="H7" s="7">
        <v>144295</v>
      </c>
      <c r="I7" s="7">
        <v>2998</v>
      </c>
      <c r="J7" s="7">
        <v>1813</v>
      </c>
      <c r="K7" s="7">
        <v>1185</v>
      </c>
    </row>
    <row r="8" spans="1:11" ht="22.5" customHeight="1" x14ac:dyDescent="0.3">
      <c r="A8" s="6" t="s">
        <v>50</v>
      </c>
      <c r="B8" s="7">
        <v>114364</v>
      </c>
      <c r="C8" s="7">
        <v>294565</v>
      </c>
      <c r="D8" s="7">
        <v>149547</v>
      </c>
      <c r="E8" s="7">
        <v>145018</v>
      </c>
      <c r="F8" s="7">
        <v>291366</v>
      </c>
      <c r="G8" s="7">
        <v>147539</v>
      </c>
      <c r="H8" s="7">
        <v>143827</v>
      </c>
      <c r="I8" s="7">
        <v>3199</v>
      </c>
      <c r="J8" s="7">
        <v>2008</v>
      </c>
      <c r="K8" s="7">
        <v>1191</v>
      </c>
    </row>
    <row r="9" spans="1:11" ht="22.5" customHeight="1" x14ac:dyDescent="0.3">
      <c r="A9" s="51" t="s">
        <v>55</v>
      </c>
      <c r="B9" s="52">
        <v>114496</v>
      </c>
      <c r="C9" s="53">
        <v>294665</v>
      </c>
      <c r="D9" s="52">
        <v>149647</v>
      </c>
      <c r="E9" s="52">
        <v>145018</v>
      </c>
      <c r="F9" s="52">
        <v>291458</v>
      </c>
      <c r="G9" s="52">
        <v>147631</v>
      </c>
      <c r="H9" s="52">
        <v>143827</v>
      </c>
      <c r="I9" s="52">
        <v>3207</v>
      </c>
      <c r="J9" s="52">
        <v>2016</v>
      </c>
      <c r="K9" s="52">
        <v>1191</v>
      </c>
    </row>
    <row r="10" spans="1:11" ht="24" customHeight="1" x14ac:dyDescent="0.3">
      <c r="A10" s="51" t="s">
        <v>60</v>
      </c>
      <c r="B10" s="52">
        <v>114573</v>
      </c>
      <c r="C10" s="53">
        <v>294232</v>
      </c>
      <c r="D10" s="52">
        <v>149403</v>
      </c>
      <c r="E10" s="52">
        <v>144829</v>
      </c>
      <c r="F10" s="52">
        <v>291044</v>
      </c>
      <c r="G10" s="52">
        <v>147406</v>
      </c>
      <c r="H10" s="52">
        <v>143638</v>
      </c>
      <c r="I10" s="52">
        <v>3188</v>
      </c>
      <c r="J10" s="52">
        <v>1997</v>
      </c>
      <c r="K10" s="52">
        <v>1191</v>
      </c>
    </row>
    <row r="11" spans="1:11" ht="24" customHeight="1" x14ac:dyDescent="0.3">
      <c r="A11" s="51" t="s">
        <v>63</v>
      </c>
      <c r="B11" s="52">
        <v>114710</v>
      </c>
      <c r="C11" s="53">
        <v>294104</v>
      </c>
      <c r="D11" s="52">
        <v>149347</v>
      </c>
      <c r="E11" s="52">
        <v>144757</v>
      </c>
      <c r="F11" s="52">
        <v>290927</v>
      </c>
      <c r="G11" s="52">
        <v>147374</v>
      </c>
      <c r="H11" s="52">
        <v>143553</v>
      </c>
      <c r="I11" s="52">
        <v>3177</v>
      </c>
      <c r="J11" s="52">
        <v>1973</v>
      </c>
      <c r="K11" s="52">
        <v>1204</v>
      </c>
    </row>
    <row r="12" spans="1:11" ht="24" customHeight="1" x14ac:dyDescent="0.3">
      <c r="A12" s="51" t="s">
        <v>64</v>
      </c>
      <c r="B12" s="52">
        <v>114925</v>
      </c>
      <c r="C12" s="53">
        <v>294047</v>
      </c>
      <c r="D12" s="52">
        <v>149323</v>
      </c>
      <c r="E12" s="52">
        <v>144724</v>
      </c>
      <c r="F12" s="52">
        <v>290847</v>
      </c>
      <c r="G12" s="52">
        <v>147329</v>
      </c>
      <c r="H12" s="52">
        <v>143518</v>
      </c>
      <c r="I12" s="52">
        <v>3200</v>
      </c>
      <c r="J12" s="52">
        <v>1994</v>
      </c>
      <c r="K12" s="52">
        <v>1206</v>
      </c>
    </row>
    <row r="13" spans="1:11" ht="24" customHeight="1" x14ac:dyDescent="0.3">
      <c r="A13" s="51" t="s">
        <v>68</v>
      </c>
      <c r="B13" s="52">
        <v>115144</v>
      </c>
      <c r="C13" s="53">
        <v>294196</v>
      </c>
      <c r="D13" s="52">
        <v>149450</v>
      </c>
      <c r="E13" s="52">
        <v>144746</v>
      </c>
      <c r="F13" s="52">
        <v>290899</v>
      </c>
      <c r="G13" s="52">
        <v>147367</v>
      </c>
      <c r="H13" s="52">
        <v>143532</v>
      </c>
      <c r="I13" s="52">
        <v>3297</v>
      </c>
      <c r="J13" s="52">
        <v>2083</v>
      </c>
      <c r="K13" s="52">
        <v>1214</v>
      </c>
    </row>
    <row r="14" spans="1:11" ht="24" customHeight="1" x14ac:dyDescent="0.3">
      <c r="A14" s="19" t="s">
        <v>71</v>
      </c>
      <c r="B14" s="20">
        <v>115235</v>
      </c>
      <c r="C14" s="29">
        <f>D14+E14</f>
        <v>294106</v>
      </c>
      <c r="D14" s="20">
        <f>SUM(D15:D41)</f>
        <v>149454</v>
      </c>
      <c r="E14" s="20">
        <f>SUM(E15:E41)</f>
        <v>144652</v>
      </c>
      <c r="F14" s="20">
        <f>G14+H14</f>
        <v>290768</v>
      </c>
      <c r="G14" s="20">
        <f>SUM(G15:G41)</f>
        <v>147333</v>
      </c>
      <c r="H14" s="20">
        <f>SUM(H15:H41)</f>
        <v>143435</v>
      </c>
      <c r="I14" s="20">
        <f>J14+K14</f>
        <v>3338</v>
      </c>
      <c r="J14" s="20">
        <f>SUM(J15:J41)</f>
        <v>2121</v>
      </c>
      <c r="K14" s="20">
        <f>SUM(K15:K41)</f>
        <v>1217</v>
      </c>
    </row>
    <row r="15" spans="1:11" s="62" customFormat="1" ht="22.5" customHeight="1" x14ac:dyDescent="0.3">
      <c r="A15" s="8" t="s">
        <v>6</v>
      </c>
      <c r="B15" s="27">
        <v>6315</v>
      </c>
      <c r="C15" s="30">
        <f>SUM(D15:E15)</f>
        <v>15224</v>
      </c>
      <c r="D15" s="25">
        <f>G15+J15</f>
        <v>7898</v>
      </c>
      <c r="E15" s="25">
        <f>H15+K15</f>
        <v>7326</v>
      </c>
      <c r="F15" s="27">
        <f>SUM(G15:H15)</f>
        <v>14703</v>
      </c>
      <c r="G15" s="9">
        <v>7476</v>
      </c>
      <c r="H15" s="9">
        <v>7227</v>
      </c>
      <c r="I15" s="27">
        <f>SUM(J15:K15)</f>
        <v>521</v>
      </c>
      <c r="J15" s="10">
        <v>422</v>
      </c>
      <c r="K15" s="10">
        <v>99</v>
      </c>
    </row>
    <row r="16" spans="1:11" s="62" customFormat="1" ht="22.5" customHeight="1" x14ac:dyDescent="0.3">
      <c r="A16" s="8" t="s">
        <v>7</v>
      </c>
      <c r="B16" s="27">
        <v>6812</v>
      </c>
      <c r="C16" s="30">
        <f t="shared" ref="C16:C41" si="0">SUM(D16:E16)</f>
        <v>17317</v>
      </c>
      <c r="D16" s="25">
        <f t="shared" ref="D16:E41" si="1">G16+J16</f>
        <v>8816</v>
      </c>
      <c r="E16" s="25">
        <f t="shared" si="1"/>
        <v>8501</v>
      </c>
      <c r="F16" s="27">
        <f t="shared" ref="F16:F41" si="2">SUM(G16:H16)</f>
        <v>17223</v>
      </c>
      <c r="G16" s="9">
        <v>8797</v>
      </c>
      <c r="H16" s="9">
        <v>8426</v>
      </c>
      <c r="I16" s="27">
        <f t="shared" ref="I16:I41" si="3">SUM(J16:K16)</f>
        <v>94</v>
      </c>
      <c r="J16" s="10">
        <v>19</v>
      </c>
      <c r="K16" s="10">
        <v>75</v>
      </c>
    </row>
    <row r="17" spans="1:12" s="62" customFormat="1" ht="22.5" customHeight="1" x14ac:dyDescent="0.3">
      <c r="A17" s="8" t="s">
        <v>8</v>
      </c>
      <c r="B17" s="27">
        <v>3338</v>
      </c>
      <c r="C17" s="30">
        <f t="shared" si="0"/>
        <v>7361</v>
      </c>
      <c r="D17" s="25">
        <f t="shared" si="1"/>
        <v>3785</v>
      </c>
      <c r="E17" s="25">
        <f t="shared" si="1"/>
        <v>3576</v>
      </c>
      <c r="F17" s="27">
        <f t="shared" si="2"/>
        <v>7226</v>
      </c>
      <c r="G17" s="9">
        <v>3697</v>
      </c>
      <c r="H17" s="9">
        <v>3529</v>
      </c>
      <c r="I17" s="27">
        <f t="shared" si="3"/>
        <v>135</v>
      </c>
      <c r="J17" s="10">
        <v>88</v>
      </c>
      <c r="K17" s="10">
        <v>47</v>
      </c>
    </row>
    <row r="18" spans="1:12" s="62" customFormat="1" ht="22.5" customHeight="1" x14ac:dyDescent="0.3">
      <c r="A18" s="8" t="s">
        <v>9</v>
      </c>
      <c r="B18" s="27">
        <v>3405</v>
      </c>
      <c r="C18" s="30">
        <f t="shared" si="0"/>
        <v>7370</v>
      </c>
      <c r="D18" s="25">
        <f t="shared" si="1"/>
        <v>3793</v>
      </c>
      <c r="E18" s="25">
        <f t="shared" si="1"/>
        <v>3577</v>
      </c>
      <c r="F18" s="27">
        <f t="shared" si="2"/>
        <v>7246</v>
      </c>
      <c r="G18" s="9">
        <v>3720</v>
      </c>
      <c r="H18" s="9">
        <v>3526</v>
      </c>
      <c r="I18" s="27">
        <f t="shared" si="3"/>
        <v>124</v>
      </c>
      <c r="J18" s="10">
        <v>73</v>
      </c>
      <c r="K18" s="10">
        <v>51</v>
      </c>
    </row>
    <row r="19" spans="1:12" s="62" customFormat="1" ht="22.5" customHeight="1" x14ac:dyDescent="0.3">
      <c r="A19" s="8" t="s">
        <v>10</v>
      </c>
      <c r="B19" s="27">
        <v>1768</v>
      </c>
      <c r="C19" s="30">
        <f t="shared" si="0"/>
        <v>3407</v>
      </c>
      <c r="D19" s="25">
        <f t="shared" si="1"/>
        <v>1723</v>
      </c>
      <c r="E19" s="25">
        <f t="shared" si="1"/>
        <v>1684</v>
      </c>
      <c r="F19" s="27">
        <f t="shared" si="2"/>
        <v>3350</v>
      </c>
      <c r="G19" s="9">
        <v>1677</v>
      </c>
      <c r="H19" s="9">
        <v>1673</v>
      </c>
      <c r="I19" s="27">
        <f t="shared" si="3"/>
        <v>57</v>
      </c>
      <c r="J19" s="10">
        <v>46</v>
      </c>
      <c r="K19" s="10">
        <v>11</v>
      </c>
    </row>
    <row r="20" spans="1:12" s="62" customFormat="1" ht="22.5" customHeight="1" x14ac:dyDescent="0.3">
      <c r="A20" s="8" t="s">
        <v>11</v>
      </c>
      <c r="B20" s="27">
        <v>1327</v>
      </c>
      <c r="C20" s="30">
        <f t="shared" si="0"/>
        <v>2578</v>
      </c>
      <c r="D20" s="25">
        <f t="shared" si="1"/>
        <v>1253</v>
      </c>
      <c r="E20" s="25">
        <f t="shared" si="1"/>
        <v>1325</v>
      </c>
      <c r="F20" s="27">
        <f t="shared" si="2"/>
        <v>2536</v>
      </c>
      <c r="G20" s="9">
        <v>1222</v>
      </c>
      <c r="H20" s="9">
        <v>1314</v>
      </c>
      <c r="I20" s="27">
        <f t="shared" si="3"/>
        <v>42</v>
      </c>
      <c r="J20" s="10">
        <v>31</v>
      </c>
      <c r="K20" s="10">
        <v>11</v>
      </c>
    </row>
    <row r="21" spans="1:12" s="62" customFormat="1" ht="22.5" customHeight="1" x14ac:dyDescent="0.3">
      <c r="A21" s="8" t="s">
        <v>12</v>
      </c>
      <c r="B21" s="27">
        <v>1286</v>
      </c>
      <c r="C21" s="30">
        <f t="shared" si="0"/>
        <v>2624</v>
      </c>
      <c r="D21" s="25">
        <f t="shared" si="1"/>
        <v>1490</v>
      </c>
      <c r="E21" s="25">
        <f t="shared" si="1"/>
        <v>1134</v>
      </c>
      <c r="F21" s="27">
        <f t="shared" si="2"/>
        <v>2520</v>
      </c>
      <c r="G21" s="9">
        <v>1394</v>
      </c>
      <c r="H21" s="9">
        <v>1126</v>
      </c>
      <c r="I21" s="27">
        <f t="shared" si="3"/>
        <v>104</v>
      </c>
      <c r="J21" s="10">
        <v>96</v>
      </c>
      <c r="K21" s="10">
        <v>8</v>
      </c>
    </row>
    <row r="22" spans="1:12" s="62" customFormat="1" ht="22.5" customHeight="1" x14ac:dyDescent="0.3">
      <c r="A22" s="8" t="s">
        <v>13</v>
      </c>
      <c r="B22" s="27">
        <v>2607</v>
      </c>
      <c r="C22" s="30">
        <f t="shared" si="0"/>
        <v>5213</v>
      </c>
      <c r="D22" s="25">
        <f t="shared" si="1"/>
        <v>2656</v>
      </c>
      <c r="E22" s="25">
        <f t="shared" si="1"/>
        <v>2557</v>
      </c>
      <c r="F22" s="27">
        <f t="shared" si="2"/>
        <v>5160</v>
      </c>
      <c r="G22" s="9">
        <v>2625</v>
      </c>
      <c r="H22" s="9">
        <v>2535</v>
      </c>
      <c r="I22" s="27">
        <f t="shared" si="3"/>
        <v>53</v>
      </c>
      <c r="J22" s="10">
        <v>31</v>
      </c>
      <c r="K22" s="10">
        <v>22</v>
      </c>
    </row>
    <row r="23" spans="1:12" s="62" customFormat="1" ht="22.5" customHeight="1" x14ac:dyDescent="0.3">
      <c r="A23" s="8" t="s">
        <v>14</v>
      </c>
      <c r="B23" s="27">
        <v>1816</v>
      </c>
      <c r="C23" s="30">
        <f t="shared" si="0"/>
        <v>3689</v>
      </c>
      <c r="D23" s="25">
        <f t="shared" si="1"/>
        <v>1857</v>
      </c>
      <c r="E23" s="25">
        <f t="shared" si="1"/>
        <v>1832</v>
      </c>
      <c r="F23" s="27">
        <f t="shared" si="2"/>
        <v>3673</v>
      </c>
      <c r="G23" s="9">
        <v>1853</v>
      </c>
      <c r="H23" s="9">
        <v>1820</v>
      </c>
      <c r="I23" s="27">
        <f t="shared" si="3"/>
        <v>16</v>
      </c>
      <c r="J23" s="10">
        <v>4</v>
      </c>
      <c r="K23" s="10">
        <v>12</v>
      </c>
    </row>
    <row r="24" spans="1:12" s="62" customFormat="1" ht="22.5" customHeight="1" x14ac:dyDescent="0.3">
      <c r="A24" s="8" t="s">
        <v>15</v>
      </c>
      <c r="B24" s="27">
        <v>2652</v>
      </c>
      <c r="C24" s="30">
        <f t="shared" si="0"/>
        <v>5952</v>
      </c>
      <c r="D24" s="25">
        <f t="shared" si="1"/>
        <v>3005</v>
      </c>
      <c r="E24" s="25">
        <f t="shared" si="1"/>
        <v>2947</v>
      </c>
      <c r="F24" s="27">
        <f t="shared" si="2"/>
        <v>5847</v>
      </c>
      <c r="G24" s="9">
        <v>2930</v>
      </c>
      <c r="H24" s="9">
        <v>2917</v>
      </c>
      <c r="I24" s="27">
        <f t="shared" si="3"/>
        <v>105</v>
      </c>
      <c r="J24" s="10">
        <v>75</v>
      </c>
      <c r="K24" s="10">
        <v>30</v>
      </c>
    </row>
    <row r="25" spans="1:12" s="62" customFormat="1" ht="22.5" customHeight="1" x14ac:dyDescent="0.3">
      <c r="A25" s="8" t="s">
        <v>16</v>
      </c>
      <c r="B25" s="27">
        <v>2400</v>
      </c>
      <c r="C25" s="30">
        <f t="shared" si="0"/>
        <v>4997</v>
      </c>
      <c r="D25" s="25">
        <f t="shared" si="1"/>
        <v>2579</v>
      </c>
      <c r="E25" s="25">
        <f t="shared" si="1"/>
        <v>2418</v>
      </c>
      <c r="F25" s="27">
        <f t="shared" si="2"/>
        <v>4966</v>
      </c>
      <c r="G25" s="9">
        <v>2561</v>
      </c>
      <c r="H25" s="9">
        <v>2405</v>
      </c>
      <c r="I25" s="27">
        <f t="shared" si="3"/>
        <v>31</v>
      </c>
      <c r="J25" s="10">
        <v>18</v>
      </c>
      <c r="K25" s="10">
        <v>13</v>
      </c>
    </row>
    <row r="26" spans="1:12" s="62" customFormat="1" ht="22.5" customHeight="1" x14ac:dyDescent="0.3">
      <c r="A26" s="8" t="s">
        <v>17</v>
      </c>
      <c r="B26" s="27">
        <v>3463</v>
      </c>
      <c r="C26" s="30">
        <f t="shared" si="0"/>
        <v>7693</v>
      </c>
      <c r="D26" s="25">
        <f t="shared" si="1"/>
        <v>3997</v>
      </c>
      <c r="E26" s="25">
        <f t="shared" si="1"/>
        <v>3696</v>
      </c>
      <c r="F26" s="27">
        <f t="shared" si="2"/>
        <v>7635</v>
      </c>
      <c r="G26" s="9">
        <v>3981</v>
      </c>
      <c r="H26" s="9">
        <v>3654</v>
      </c>
      <c r="I26" s="27">
        <f t="shared" si="3"/>
        <v>58</v>
      </c>
      <c r="J26" s="10">
        <v>16</v>
      </c>
      <c r="K26" s="10">
        <v>42</v>
      </c>
    </row>
    <row r="27" spans="1:12" s="62" customFormat="1" ht="22.5" customHeight="1" x14ac:dyDescent="0.3">
      <c r="A27" s="8" t="s">
        <v>18</v>
      </c>
      <c r="B27" s="27">
        <v>2044</v>
      </c>
      <c r="C27" s="30">
        <f t="shared" si="0"/>
        <v>4618</v>
      </c>
      <c r="D27" s="25">
        <f t="shared" si="1"/>
        <v>2318</v>
      </c>
      <c r="E27" s="25">
        <f t="shared" si="1"/>
        <v>2300</v>
      </c>
      <c r="F27" s="27">
        <f t="shared" si="2"/>
        <v>4580</v>
      </c>
      <c r="G27" s="9">
        <v>2302</v>
      </c>
      <c r="H27" s="9">
        <v>2278</v>
      </c>
      <c r="I27" s="27">
        <f t="shared" si="3"/>
        <v>38</v>
      </c>
      <c r="J27" s="10">
        <v>16</v>
      </c>
      <c r="K27" s="10">
        <v>22</v>
      </c>
    </row>
    <row r="28" spans="1:12" s="62" customFormat="1" ht="22.5" customHeight="1" x14ac:dyDescent="0.3">
      <c r="A28" s="8" t="s">
        <v>19</v>
      </c>
      <c r="B28" s="27">
        <v>3419</v>
      </c>
      <c r="C28" s="30">
        <f t="shared" si="0"/>
        <v>7146</v>
      </c>
      <c r="D28" s="25">
        <f t="shared" si="1"/>
        <v>3752</v>
      </c>
      <c r="E28" s="25">
        <f t="shared" si="1"/>
        <v>3394</v>
      </c>
      <c r="F28" s="27">
        <f t="shared" si="2"/>
        <v>6919</v>
      </c>
      <c r="G28" s="9">
        <v>3562</v>
      </c>
      <c r="H28" s="9">
        <v>3357</v>
      </c>
      <c r="I28" s="27">
        <f t="shared" si="3"/>
        <v>227</v>
      </c>
      <c r="J28" s="10">
        <v>190</v>
      </c>
      <c r="K28" s="10">
        <v>37</v>
      </c>
    </row>
    <row r="29" spans="1:12" s="62" customFormat="1" ht="22.5" customHeight="1" x14ac:dyDescent="0.3">
      <c r="A29" s="8" t="s">
        <v>20</v>
      </c>
      <c r="B29" s="27">
        <v>5108</v>
      </c>
      <c r="C29" s="30">
        <f t="shared" si="0"/>
        <v>12792</v>
      </c>
      <c r="D29" s="25">
        <f t="shared" si="1"/>
        <v>6531</v>
      </c>
      <c r="E29" s="25">
        <f t="shared" si="1"/>
        <v>6261</v>
      </c>
      <c r="F29" s="27">
        <f t="shared" si="2"/>
        <v>12557</v>
      </c>
      <c r="G29" s="9">
        <v>6343</v>
      </c>
      <c r="H29" s="9">
        <v>6214</v>
      </c>
      <c r="I29" s="27">
        <f t="shared" si="3"/>
        <v>235</v>
      </c>
      <c r="J29" s="10">
        <v>188</v>
      </c>
      <c r="K29" s="10">
        <v>47</v>
      </c>
    </row>
    <row r="30" spans="1:12" s="62" customFormat="1" ht="22.5" customHeight="1" x14ac:dyDescent="0.3">
      <c r="A30" s="8" t="s">
        <v>21</v>
      </c>
      <c r="B30" s="27">
        <v>2893</v>
      </c>
      <c r="C30" s="30">
        <f t="shared" si="0"/>
        <v>8366</v>
      </c>
      <c r="D30" s="25">
        <f t="shared" si="1"/>
        <v>4293</v>
      </c>
      <c r="E30" s="25">
        <f t="shared" si="1"/>
        <v>4073</v>
      </c>
      <c r="F30" s="27">
        <f t="shared" si="2"/>
        <v>8131</v>
      </c>
      <c r="G30" s="9">
        <v>4077</v>
      </c>
      <c r="H30" s="9">
        <v>4054</v>
      </c>
      <c r="I30" s="27">
        <f t="shared" si="3"/>
        <v>235</v>
      </c>
      <c r="J30" s="10">
        <v>216</v>
      </c>
      <c r="K30" s="10">
        <v>19</v>
      </c>
    </row>
    <row r="31" spans="1:12" s="62" customFormat="1" ht="22.5" customHeight="1" x14ac:dyDescent="0.3">
      <c r="A31" s="8" t="s">
        <v>22</v>
      </c>
      <c r="B31" s="27">
        <v>8076</v>
      </c>
      <c r="C31" s="30">
        <f t="shared" si="0"/>
        <v>22959</v>
      </c>
      <c r="D31" s="25">
        <f t="shared" si="1"/>
        <v>11418</v>
      </c>
      <c r="E31" s="25">
        <f t="shared" si="1"/>
        <v>11541</v>
      </c>
      <c r="F31" s="27">
        <f t="shared" si="2"/>
        <v>22837</v>
      </c>
      <c r="G31" s="9">
        <v>11360</v>
      </c>
      <c r="H31" s="9">
        <v>11477</v>
      </c>
      <c r="I31" s="27">
        <f t="shared" si="3"/>
        <v>122</v>
      </c>
      <c r="J31" s="10">
        <v>58</v>
      </c>
      <c r="K31" s="10">
        <v>64</v>
      </c>
      <c r="L31" s="4"/>
    </row>
    <row r="32" spans="1:12" s="62" customFormat="1" ht="22.5" customHeight="1" x14ac:dyDescent="0.3">
      <c r="A32" s="8" t="s">
        <v>23</v>
      </c>
      <c r="B32" s="27">
        <v>8839</v>
      </c>
      <c r="C32" s="30">
        <f t="shared" si="0"/>
        <v>23591</v>
      </c>
      <c r="D32" s="25">
        <f t="shared" si="1"/>
        <v>11787</v>
      </c>
      <c r="E32" s="25">
        <f t="shared" si="1"/>
        <v>11804</v>
      </c>
      <c r="F32" s="27">
        <f t="shared" si="2"/>
        <v>23415</v>
      </c>
      <c r="G32" s="9">
        <v>11711</v>
      </c>
      <c r="H32" s="9">
        <v>11704</v>
      </c>
      <c r="I32" s="27">
        <f t="shared" si="3"/>
        <v>176</v>
      </c>
      <c r="J32" s="10">
        <v>76</v>
      </c>
      <c r="K32" s="10">
        <v>100</v>
      </c>
    </row>
    <row r="33" spans="1:11" s="62" customFormat="1" ht="22.5" customHeight="1" x14ac:dyDescent="0.3">
      <c r="A33" s="8" t="s">
        <v>24</v>
      </c>
      <c r="B33" s="27">
        <v>5365</v>
      </c>
      <c r="C33" s="30">
        <f t="shared" si="0"/>
        <v>13596</v>
      </c>
      <c r="D33" s="25">
        <f t="shared" si="1"/>
        <v>6992</v>
      </c>
      <c r="E33" s="25">
        <f t="shared" si="1"/>
        <v>6604</v>
      </c>
      <c r="F33" s="27">
        <f t="shared" si="2"/>
        <v>13487</v>
      </c>
      <c r="G33" s="9">
        <v>6951</v>
      </c>
      <c r="H33" s="9">
        <v>6536</v>
      </c>
      <c r="I33" s="27">
        <f t="shared" si="3"/>
        <v>109</v>
      </c>
      <c r="J33" s="10">
        <v>41</v>
      </c>
      <c r="K33" s="10">
        <v>68</v>
      </c>
    </row>
    <row r="34" spans="1:11" s="62" customFormat="1" ht="22.5" customHeight="1" x14ac:dyDescent="0.3">
      <c r="A34" s="8" t="s">
        <v>25</v>
      </c>
      <c r="B34" s="27">
        <v>3881</v>
      </c>
      <c r="C34" s="30">
        <f t="shared" si="0"/>
        <v>11527</v>
      </c>
      <c r="D34" s="25">
        <f t="shared" si="1"/>
        <v>5777</v>
      </c>
      <c r="E34" s="25">
        <f t="shared" si="1"/>
        <v>5750</v>
      </c>
      <c r="F34" s="27">
        <f t="shared" si="2"/>
        <v>11446</v>
      </c>
      <c r="G34" s="9">
        <v>5746</v>
      </c>
      <c r="H34" s="9">
        <v>5700</v>
      </c>
      <c r="I34" s="27">
        <f t="shared" si="3"/>
        <v>81</v>
      </c>
      <c r="J34" s="10">
        <v>31</v>
      </c>
      <c r="K34" s="10">
        <v>50</v>
      </c>
    </row>
    <row r="35" spans="1:11" s="62" customFormat="1" ht="22.5" customHeight="1" x14ac:dyDescent="0.3">
      <c r="A35" s="8" t="s">
        <v>26</v>
      </c>
      <c r="B35" s="27">
        <v>3339</v>
      </c>
      <c r="C35" s="30">
        <f t="shared" si="0"/>
        <v>8755</v>
      </c>
      <c r="D35" s="25">
        <f t="shared" si="1"/>
        <v>4374</v>
      </c>
      <c r="E35" s="25">
        <f t="shared" si="1"/>
        <v>4381</v>
      </c>
      <c r="F35" s="27">
        <f t="shared" si="2"/>
        <v>8616</v>
      </c>
      <c r="G35" s="9">
        <v>4286</v>
      </c>
      <c r="H35" s="9">
        <v>4330</v>
      </c>
      <c r="I35" s="27">
        <f t="shared" si="3"/>
        <v>139</v>
      </c>
      <c r="J35" s="10">
        <v>88</v>
      </c>
      <c r="K35" s="10">
        <v>51</v>
      </c>
    </row>
    <row r="36" spans="1:11" s="62" customFormat="1" ht="22.5" customHeight="1" x14ac:dyDescent="0.3">
      <c r="A36" s="8" t="s">
        <v>27</v>
      </c>
      <c r="B36" s="27">
        <v>13030</v>
      </c>
      <c r="C36" s="30">
        <f t="shared" si="0"/>
        <v>37067</v>
      </c>
      <c r="D36" s="25">
        <f t="shared" si="1"/>
        <v>18814</v>
      </c>
      <c r="E36" s="25">
        <f t="shared" si="1"/>
        <v>18253</v>
      </c>
      <c r="F36" s="27">
        <f t="shared" si="2"/>
        <v>36874</v>
      </c>
      <c r="G36" s="9">
        <v>18737</v>
      </c>
      <c r="H36" s="9">
        <v>18137</v>
      </c>
      <c r="I36" s="27">
        <f t="shared" si="3"/>
        <v>193</v>
      </c>
      <c r="J36" s="10">
        <v>77</v>
      </c>
      <c r="K36" s="10">
        <v>116</v>
      </c>
    </row>
    <row r="37" spans="1:11" s="62" customFormat="1" ht="22.5" customHeight="1" x14ac:dyDescent="0.3">
      <c r="A37" s="8" t="s">
        <v>28</v>
      </c>
      <c r="B37" s="27">
        <v>8384</v>
      </c>
      <c r="C37" s="30">
        <f t="shared" si="0"/>
        <v>24259</v>
      </c>
      <c r="D37" s="25">
        <f t="shared" si="1"/>
        <v>12058</v>
      </c>
      <c r="E37" s="25">
        <f t="shared" si="1"/>
        <v>12201</v>
      </c>
      <c r="F37" s="27">
        <f t="shared" si="2"/>
        <v>24138</v>
      </c>
      <c r="G37" s="9">
        <v>12018</v>
      </c>
      <c r="H37" s="9">
        <v>12120</v>
      </c>
      <c r="I37" s="27">
        <f t="shared" si="3"/>
        <v>121</v>
      </c>
      <c r="J37" s="10">
        <v>40</v>
      </c>
      <c r="K37" s="10">
        <v>81</v>
      </c>
    </row>
    <row r="38" spans="1:11" s="62" customFormat="1" ht="22.5" customHeight="1" x14ac:dyDescent="0.3">
      <c r="A38" s="8" t="s">
        <v>29</v>
      </c>
      <c r="B38" s="27">
        <v>8817</v>
      </c>
      <c r="C38" s="30">
        <f t="shared" si="0"/>
        <v>23035</v>
      </c>
      <c r="D38" s="25">
        <f t="shared" si="1"/>
        <v>11776</v>
      </c>
      <c r="E38" s="25">
        <f t="shared" si="1"/>
        <v>11259</v>
      </c>
      <c r="F38" s="27">
        <f t="shared" si="2"/>
        <v>22887</v>
      </c>
      <c r="G38" s="9">
        <v>11714</v>
      </c>
      <c r="H38" s="9">
        <v>11173</v>
      </c>
      <c r="I38" s="27">
        <f t="shared" si="3"/>
        <v>148</v>
      </c>
      <c r="J38" s="10">
        <v>62</v>
      </c>
      <c r="K38" s="10">
        <v>86</v>
      </c>
    </row>
    <row r="39" spans="1:11" s="62" customFormat="1" ht="22.5" customHeight="1" x14ac:dyDescent="0.3">
      <c r="A39" s="8" t="s">
        <v>30</v>
      </c>
      <c r="B39" s="27">
        <v>2890</v>
      </c>
      <c r="C39" s="30">
        <f t="shared" si="0"/>
        <v>8563</v>
      </c>
      <c r="D39" s="25">
        <f t="shared" si="1"/>
        <v>4348</v>
      </c>
      <c r="E39" s="25">
        <f t="shared" si="1"/>
        <v>4215</v>
      </c>
      <c r="F39" s="27">
        <f t="shared" si="2"/>
        <v>8523</v>
      </c>
      <c r="G39" s="9">
        <v>4336</v>
      </c>
      <c r="H39" s="9">
        <v>4187</v>
      </c>
      <c r="I39" s="27">
        <f t="shared" si="3"/>
        <v>40</v>
      </c>
      <c r="J39" s="10">
        <v>12</v>
      </c>
      <c r="K39" s="10">
        <v>28</v>
      </c>
    </row>
    <row r="40" spans="1:11" s="62" customFormat="1" ht="22.5" customHeight="1" x14ac:dyDescent="0.3">
      <c r="A40" s="8" t="s">
        <v>31</v>
      </c>
      <c r="B40" s="27">
        <v>1311</v>
      </c>
      <c r="C40" s="30">
        <f t="shared" si="0"/>
        <v>3121</v>
      </c>
      <c r="D40" s="25">
        <f t="shared" si="1"/>
        <v>1694</v>
      </c>
      <c r="E40" s="25">
        <f t="shared" si="1"/>
        <v>1427</v>
      </c>
      <c r="F40" s="27">
        <f t="shared" si="2"/>
        <v>2996</v>
      </c>
      <c r="G40" s="9">
        <v>1587</v>
      </c>
      <c r="H40" s="9">
        <v>1409</v>
      </c>
      <c r="I40" s="27">
        <f t="shared" si="3"/>
        <v>125</v>
      </c>
      <c r="J40" s="10">
        <v>107</v>
      </c>
      <c r="K40" s="10">
        <v>18</v>
      </c>
    </row>
    <row r="41" spans="1:11" s="62" customFormat="1" ht="22.5" customHeight="1" x14ac:dyDescent="0.3">
      <c r="A41" s="11" t="s">
        <v>32</v>
      </c>
      <c r="B41" s="28">
        <v>559</v>
      </c>
      <c r="C41" s="31">
        <f t="shared" si="0"/>
        <v>1286</v>
      </c>
      <c r="D41" s="26">
        <f t="shared" si="1"/>
        <v>670</v>
      </c>
      <c r="E41" s="26">
        <f t="shared" si="1"/>
        <v>616</v>
      </c>
      <c r="F41" s="28">
        <f t="shared" si="2"/>
        <v>1277</v>
      </c>
      <c r="G41" s="12">
        <v>670</v>
      </c>
      <c r="H41" s="12">
        <v>607</v>
      </c>
      <c r="I41" s="28">
        <f t="shared" si="3"/>
        <v>9</v>
      </c>
      <c r="J41" s="13">
        <v>0</v>
      </c>
      <c r="K41" s="13">
        <v>9</v>
      </c>
    </row>
    <row r="42" spans="1:11" ht="18.75" customHeight="1" x14ac:dyDescent="0.3">
      <c r="A42" s="2" t="s">
        <v>5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3">
      <c r="A43" s="5" t="s">
        <v>61</v>
      </c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40625" right="0.7" top="0.75" bottom="0.75" header="0.3" footer="0.3"/>
  <pageSetup paperSize="9" scale="69" orientation="portrait" r:id="rId1"/>
  <ignoredErrors>
    <ignoredError sqref="F14:I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4"/>
  <sheetViews>
    <sheetView zoomScaleNormal="100" workbookViewId="0">
      <pane ySplit="4" topLeftCell="A8" activePane="bottomLeft" state="frozen"/>
      <selection pane="bottomLeft" sqref="A1:C1"/>
    </sheetView>
  </sheetViews>
  <sheetFormatPr defaultRowHeight="16.5" x14ac:dyDescent="0.3"/>
  <cols>
    <col min="1" max="1" width="23.125" style="1" customWidth="1"/>
    <col min="2" max="3" width="23.125" customWidth="1"/>
  </cols>
  <sheetData>
    <row r="1" spans="1:3" ht="31.5" customHeight="1" x14ac:dyDescent="0.3">
      <c r="A1" s="81" t="s">
        <v>59</v>
      </c>
      <c r="B1" s="81"/>
      <c r="C1" s="81"/>
    </row>
    <row r="2" spans="1:3" ht="24" customHeight="1" x14ac:dyDescent="0.3">
      <c r="A2" s="58" t="s">
        <v>74</v>
      </c>
      <c r="B2" s="21"/>
      <c r="C2" s="65" t="s">
        <v>77</v>
      </c>
    </row>
    <row r="3" spans="1:3" ht="21.75" customHeight="1" x14ac:dyDescent="0.3">
      <c r="A3" s="76" t="s">
        <v>38</v>
      </c>
      <c r="B3" s="76" t="s">
        <v>42</v>
      </c>
      <c r="C3" s="76" t="s">
        <v>43</v>
      </c>
    </row>
    <row r="4" spans="1:3" ht="21.75" customHeight="1" x14ac:dyDescent="0.3">
      <c r="A4" s="77"/>
      <c r="B4" s="77"/>
      <c r="C4" s="77"/>
    </row>
    <row r="5" spans="1:3" ht="45.75" customHeight="1" x14ac:dyDescent="0.3">
      <c r="A5" s="42" t="s">
        <v>58</v>
      </c>
      <c r="B5" s="43">
        <v>1745</v>
      </c>
      <c r="C5" s="43">
        <v>657</v>
      </c>
    </row>
    <row r="6" spans="1:3" ht="45.75" customHeight="1" x14ac:dyDescent="0.3">
      <c r="A6" s="42" t="s">
        <v>35</v>
      </c>
      <c r="B6" s="43">
        <v>1741</v>
      </c>
      <c r="C6" s="43">
        <v>655</v>
      </c>
    </row>
    <row r="7" spans="1:3" ht="45.75" customHeight="1" x14ac:dyDescent="0.3">
      <c r="A7" s="42" t="s">
        <v>37</v>
      </c>
      <c r="B7" s="43">
        <v>1642</v>
      </c>
      <c r="C7" s="43">
        <v>613</v>
      </c>
    </row>
    <row r="8" spans="1:3" ht="45.75" customHeight="1" x14ac:dyDescent="0.3">
      <c r="A8" s="44" t="s">
        <v>52</v>
      </c>
      <c r="B8" s="45">
        <v>1759</v>
      </c>
      <c r="C8" s="45">
        <v>576</v>
      </c>
    </row>
    <row r="9" spans="1:3" ht="45.75" customHeight="1" x14ac:dyDescent="0.3">
      <c r="A9" s="46" t="s">
        <v>57</v>
      </c>
      <c r="B9" s="47">
        <v>181</v>
      </c>
      <c r="C9" s="47">
        <v>49</v>
      </c>
    </row>
    <row r="10" spans="1:3" ht="45.75" customHeight="1" x14ac:dyDescent="0.3">
      <c r="A10" s="56" t="s">
        <v>54</v>
      </c>
      <c r="B10" s="57">
        <v>148</v>
      </c>
      <c r="C10" s="57">
        <v>58</v>
      </c>
    </row>
    <row r="11" spans="1:3" ht="45.75" customHeight="1" x14ac:dyDescent="0.3">
      <c r="A11" s="63" t="s">
        <v>65</v>
      </c>
      <c r="B11" s="64">
        <v>154</v>
      </c>
      <c r="C11" s="64">
        <v>55</v>
      </c>
    </row>
    <row r="12" spans="1:3" ht="45.75" customHeight="1" x14ac:dyDescent="0.3">
      <c r="A12" s="63" t="s">
        <v>66</v>
      </c>
      <c r="B12" s="64">
        <v>139</v>
      </c>
      <c r="C12" s="64">
        <v>45</v>
      </c>
    </row>
    <row r="13" spans="1:3" ht="45.75" customHeight="1" x14ac:dyDescent="0.3">
      <c r="A13" s="66" t="s">
        <v>69</v>
      </c>
      <c r="B13" s="67">
        <v>187</v>
      </c>
      <c r="C13" s="67">
        <v>49</v>
      </c>
    </row>
    <row r="14" spans="1:3" ht="45.75" customHeight="1" x14ac:dyDescent="0.3">
      <c r="A14" s="24" t="s">
        <v>73</v>
      </c>
      <c r="B14" s="41">
        <v>145</v>
      </c>
      <c r="C14" s="41">
        <v>49</v>
      </c>
    </row>
  </sheetData>
  <mergeCells count="4">
    <mergeCell ref="A1:C1"/>
    <mergeCell ref="A3:A4"/>
    <mergeCell ref="B3:B4"/>
    <mergeCell ref="C3:C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5"/>
  <sheetViews>
    <sheetView workbookViewId="0">
      <selection sqref="A1:E1"/>
    </sheetView>
  </sheetViews>
  <sheetFormatPr defaultRowHeight="16.5" x14ac:dyDescent="0.3"/>
  <cols>
    <col min="1" max="4" width="14.875" customWidth="1"/>
    <col min="5" max="5" width="11.875" bestFit="1" customWidth="1"/>
  </cols>
  <sheetData>
    <row r="1" spans="1:7" ht="26.25" x14ac:dyDescent="0.3">
      <c r="A1" s="83" t="s">
        <v>53</v>
      </c>
      <c r="B1" s="83"/>
      <c r="C1" s="83"/>
      <c r="D1" s="83"/>
      <c r="E1" s="83"/>
      <c r="F1" s="15"/>
    </row>
    <row r="2" spans="1:7" ht="24" customHeight="1" x14ac:dyDescent="0.3">
      <c r="A2" s="2" t="s">
        <v>76</v>
      </c>
      <c r="B2" s="1"/>
      <c r="C2" s="1"/>
      <c r="D2" s="82" t="s">
        <v>45</v>
      </c>
      <c r="E2" s="82"/>
    </row>
    <row r="3" spans="1:7" ht="37.5" customHeight="1" x14ac:dyDescent="0.3">
      <c r="A3" s="23" t="s">
        <v>49</v>
      </c>
      <c r="B3" s="23" t="s">
        <v>0</v>
      </c>
      <c r="C3" s="23" t="s">
        <v>1</v>
      </c>
      <c r="D3" s="23" t="s">
        <v>2</v>
      </c>
      <c r="E3" s="23" t="s">
        <v>47</v>
      </c>
    </row>
    <row r="4" spans="1:7" ht="37.5" customHeight="1" x14ac:dyDescent="0.3">
      <c r="A4" s="32" t="s">
        <v>33</v>
      </c>
      <c r="B4" s="33">
        <v>36601</v>
      </c>
      <c r="C4" s="33">
        <v>14376</v>
      </c>
      <c r="D4" s="33">
        <v>22225</v>
      </c>
      <c r="E4" s="34">
        <v>76.540705577281003</v>
      </c>
    </row>
    <row r="5" spans="1:7" ht="37.5" customHeight="1" x14ac:dyDescent="0.3">
      <c r="A5" s="35" t="s">
        <v>34</v>
      </c>
      <c r="B5" s="36">
        <v>37830</v>
      </c>
      <c r="C5" s="36">
        <v>15023</v>
      </c>
      <c r="D5" s="36">
        <v>22807</v>
      </c>
      <c r="E5" s="37">
        <v>82</v>
      </c>
    </row>
    <row r="6" spans="1:7" ht="37.5" customHeight="1" x14ac:dyDescent="0.3">
      <c r="A6" s="35" t="s">
        <v>44</v>
      </c>
      <c r="B6" s="36">
        <v>39671</v>
      </c>
      <c r="C6" s="36">
        <v>15929</v>
      </c>
      <c r="D6" s="36">
        <v>23742</v>
      </c>
      <c r="E6" s="37">
        <v>89.4</v>
      </c>
      <c r="F6" s="18"/>
      <c r="G6" s="16"/>
    </row>
    <row r="7" spans="1:7" ht="37.5" customHeight="1" x14ac:dyDescent="0.3">
      <c r="A7" s="38" t="s">
        <v>51</v>
      </c>
      <c r="B7" s="39">
        <v>41369</v>
      </c>
      <c r="C7" s="39">
        <v>16775</v>
      </c>
      <c r="D7" s="39">
        <v>24594</v>
      </c>
      <c r="E7" s="40">
        <v>96.8</v>
      </c>
      <c r="F7" s="22"/>
      <c r="G7" s="16"/>
    </row>
    <row r="8" spans="1:7" ht="37.5" customHeight="1" x14ac:dyDescent="0.3">
      <c r="A8" s="48" t="s">
        <v>62</v>
      </c>
      <c r="B8" s="49">
        <f>SUM(C8:D8)</f>
        <v>41513</v>
      </c>
      <c r="C8" s="49">
        <v>16867</v>
      </c>
      <c r="D8" s="49">
        <v>24646</v>
      </c>
      <c r="E8" s="50">
        <v>97.6</v>
      </c>
      <c r="F8" s="22"/>
      <c r="G8" s="16"/>
    </row>
    <row r="9" spans="1:7" ht="37.5" customHeight="1" x14ac:dyDescent="0.3">
      <c r="A9" s="59" t="s">
        <v>56</v>
      </c>
      <c r="B9" s="60">
        <f>SUM(C9:D9)</f>
        <v>41682</v>
      </c>
      <c r="C9" s="60">
        <v>16950</v>
      </c>
      <c r="D9" s="60">
        <v>24732</v>
      </c>
      <c r="E9" s="61">
        <v>98.7</v>
      </c>
      <c r="F9" s="22"/>
      <c r="G9" s="16"/>
    </row>
    <row r="10" spans="1:7" ht="37.5" customHeight="1" x14ac:dyDescent="0.3">
      <c r="A10" s="59" t="s">
        <v>67</v>
      </c>
      <c r="B10" s="60">
        <f>SUM(C10:D10)</f>
        <v>41804</v>
      </c>
      <c r="C10" s="60">
        <v>17012</v>
      </c>
      <c r="D10" s="60">
        <v>24792</v>
      </c>
      <c r="E10" s="61">
        <v>99.3</v>
      </c>
      <c r="F10" s="22"/>
      <c r="G10" s="16"/>
    </row>
    <row r="11" spans="1:7" ht="37.5" customHeight="1" x14ac:dyDescent="0.3">
      <c r="A11" s="59" t="s">
        <v>70</v>
      </c>
      <c r="B11" s="60">
        <v>41923</v>
      </c>
      <c r="C11" s="60">
        <v>17061</v>
      </c>
      <c r="D11" s="60">
        <v>24862</v>
      </c>
      <c r="E11" s="61">
        <v>99.8</v>
      </c>
    </row>
    <row r="12" spans="1:7" ht="37.5" customHeight="1" x14ac:dyDescent="0.3">
      <c r="A12" s="71" t="s">
        <v>69</v>
      </c>
      <c r="B12" s="72">
        <v>42117</v>
      </c>
      <c r="C12" s="72">
        <v>17158</v>
      </c>
      <c r="D12" s="72">
        <v>24959</v>
      </c>
      <c r="E12" s="73">
        <v>100.7</v>
      </c>
    </row>
    <row r="13" spans="1:7" ht="37.5" customHeight="1" x14ac:dyDescent="0.3">
      <c r="A13" s="68" t="s">
        <v>75</v>
      </c>
      <c r="B13" s="69">
        <v>42237</v>
      </c>
      <c r="C13" s="69">
        <v>17231</v>
      </c>
      <c r="D13" s="69">
        <v>25006</v>
      </c>
      <c r="E13" s="70">
        <v>101.1</v>
      </c>
    </row>
    <row r="14" spans="1:7" ht="20.25" customHeight="1" x14ac:dyDescent="0.3">
      <c r="A14" s="2" t="s">
        <v>5</v>
      </c>
    </row>
    <row r="15" spans="1:7" x14ac:dyDescent="0.3">
      <c r="A15" s="17" t="s">
        <v>46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  <ignoredErrors>
    <ignoredError sqref="B10 B8:B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읍면동별 세대 및 인구</vt:lpstr>
      <vt:lpstr>혼인,이혼 현황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2014-03-06T05:43:22Z</cp:lastPrinted>
  <dcterms:created xsi:type="dcterms:W3CDTF">2011-05-09T08:35:35Z</dcterms:created>
  <dcterms:modified xsi:type="dcterms:W3CDTF">2019-01-29T04:38:26Z</dcterms:modified>
</cp:coreProperties>
</file>