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480" windowHeight="11640" tabRatio="823"/>
  </bookViews>
  <sheets>
    <sheet name="읍면동별 세대 및 인구" sheetId="1" r:id="rId1"/>
    <sheet name="혼인,이혼 현황" sheetId="5" r:id="rId2"/>
    <sheet name="65세이상 인구(총괄)" sheetId="6" r:id="rId3"/>
  </sheets>
  <definedNames>
    <definedName name="_xlnm.Print_Area" localSheetId="0">'읍면동별 세대 및 인구'!$A$1:$K$43</definedName>
  </definedNames>
  <calcPr calcId="124519"/>
</workbook>
</file>

<file path=xl/calcChain.xml><?xml version="1.0" encoding="utf-8"?>
<calcChain xmlns="http://schemas.openxmlformats.org/spreadsheetml/2006/main">
  <c r="B14" i="6"/>
  <c r="G15" i="1"/>
  <c r="H15"/>
  <c r="J15"/>
  <c r="K15"/>
  <c r="B10" i="6"/>
  <c r="I42" i="1"/>
  <c r="F42"/>
  <c r="E42"/>
  <c r="D42"/>
  <c r="I41"/>
  <c r="F41"/>
  <c r="E41"/>
  <c r="D41"/>
  <c r="I40"/>
  <c r="F40"/>
  <c r="E40"/>
  <c r="D40"/>
  <c r="I39"/>
  <c r="F39"/>
  <c r="E39"/>
  <c r="D39"/>
  <c r="I38"/>
  <c r="F38"/>
  <c r="E38"/>
  <c r="D38"/>
  <c r="I37"/>
  <c r="F37"/>
  <c r="E37"/>
  <c r="D37"/>
  <c r="I36"/>
  <c r="F36"/>
  <c r="E36"/>
  <c r="D36"/>
  <c r="I35"/>
  <c r="F35"/>
  <c r="E35"/>
  <c r="D35"/>
  <c r="I34"/>
  <c r="F34"/>
  <c r="E34"/>
  <c r="D34"/>
  <c r="I33"/>
  <c r="F33"/>
  <c r="E33"/>
  <c r="D33"/>
  <c r="I32"/>
  <c r="F32"/>
  <c r="E32"/>
  <c r="D32"/>
  <c r="I31"/>
  <c r="F31"/>
  <c r="E31"/>
  <c r="D31"/>
  <c r="I30"/>
  <c r="F30"/>
  <c r="E30"/>
  <c r="D30"/>
  <c r="I29"/>
  <c r="F29"/>
  <c r="E29"/>
  <c r="D29"/>
  <c r="I28"/>
  <c r="F28"/>
  <c r="E28"/>
  <c r="D28"/>
  <c r="I27"/>
  <c r="F27"/>
  <c r="E27"/>
  <c r="D27"/>
  <c r="I26"/>
  <c r="F26"/>
  <c r="E26"/>
  <c r="D26"/>
  <c r="I25"/>
  <c r="F25"/>
  <c r="E25"/>
  <c r="D25"/>
  <c r="I24"/>
  <c r="F24"/>
  <c r="E24"/>
  <c r="D24"/>
  <c r="I23"/>
  <c r="F23"/>
  <c r="E23"/>
  <c r="D23"/>
  <c r="I22"/>
  <c r="F22"/>
  <c r="E22"/>
  <c r="D22"/>
  <c r="I21"/>
  <c r="F21"/>
  <c r="E21"/>
  <c r="D21"/>
  <c r="I20"/>
  <c r="F20"/>
  <c r="E20"/>
  <c r="D20"/>
  <c r="I19"/>
  <c r="F19"/>
  <c r="E19"/>
  <c r="D19"/>
  <c r="I18"/>
  <c r="F18"/>
  <c r="E18"/>
  <c r="D18"/>
  <c r="I17"/>
  <c r="F17"/>
  <c r="E17"/>
  <c r="D17"/>
  <c r="I16"/>
  <c r="F16"/>
  <c r="E16"/>
  <c r="D16"/>
  <c r="D15" s="1"/>
  <c r="B8" i="6"/>
  <c r="B9"/>
  <c r="I15" i="1" l="1"/>
  <c r="E15"/>
  <c r="C15" s="1"/>
  <c r="F15"/>
  <c r="C26"/>
  <c r="C34"/>
  <c r="C38"/>
  <c r="C42"/>
  <c r="C18"/>
  <c r="C39"/>
  <c r="C40"/>
  <c r="C41"/>
  <c r="C22"/>
  <c r="C25"/>
  <c r="C33"/>
  <c r="C32"/>
  <c r="C30"/>
  <c r="C24"/>
  <c r="C17"/>
  <c r="C16"/>
  <c r="C20"/>
  <c r="C21"/>
  <c r="C28"/>
  <c r="C29"/>
  <c r="C36"/>
  <c r="C37"/>
  <c r="C19"/>
  <c r="C23"/>
  <c r="C27"/>
  <c r="C31"/>
  <c r="C35"/>
</calcChain>
</file>

<file path=xl/sharedStrings.xml><?xml version="1.0" encoding="utf-8"?>
<sst xmlns="http://schemas.openxmlformats.org/spreadsheetml/2006/main" count="95" uniqueCount="82">
  <si>
    <t>계</t>
    <phoneticPr fontId="2" type="noConversion"/>
  </si>
  <si>
    <t>남</t>
    <phoneticPr fontId="2" type="noConversion"/>
  </si>
  <si>
    <t>여</t>
    <phoneticPr fontId="2" type="noConversion"/>
  </si>
  <si>
    <t>한국인</t>
    <phoneticPr fontId="2" type="noConversion"/>
  </si>
  <si>
    <t>외국인</t>
    <phoneticPr fontId="2" type="noConversion"/>
  </si>
  <si>
    <t>자료 : 민원지적과</t>
    <phoneticPr fontId="2" type="noConversion"/>
  </si>
  <si>
    <t>돌산읍</t>
  </si>
  <si>
    <t>소라면</t>
  </si>
  <si>
    <t>율촌면</t>
  </si>
  <si>
    <t>화양면</t>
  </si>
  <si>
    <t>남면</t>
  </si>
  <si>
    <t>화정면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</si>
  <si>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</si>
  <si>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</si>
  <si>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</si>
  <si>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</si>
  <si>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</si>
  <si>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</si>
  <si>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</si>
  <si>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</si>
  <si>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</si>
  <si>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</si>
  <si>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</si>
  <si>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</si>
  <si>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</si>
  <si>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</si>
  <si>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</si>
  <si>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</si>
  <si>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</si>
  <si>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</si>
  <si>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</si>
  <si>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</si>
  <si>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</si>
  <si>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2010년말</t>
    <phoneticPr fontId="2" type="noConversion"/>
  </si>
  <si>
    <t>2011년말</t>
    <phoneticPr fontId="2" type="noConversion"/>
  </si>
  <si>
    <t>2011년</t>
    <phoneticPr fontId="2" type="noConversion"/>
  </si>
  <si>
    <t>2012년말</t>
    <phoneticPr fontId="2" type="noConversion"/>
  </si>
  <si>
    <t>2012년</t>
  </si>
  <si>
    <r>
      <t xml:space="preserve">구 </t>
    </r>
    <r>
      <rPr>
        <b/>
        <sz val="11"/>
        <color indexed="8"/>
        <rFont val="맑은 고딕"/>
        <family val="3"/>
        <charset val="129"/>
      </rPr>
      <t xml:space="preserve">   </t>
    </r>
    <r>
      <rPr>
        <b/>
        <sz val="11"/>
        <color indexed="8"/>
        <rFont val="맑은 고딕"/>
        <family val="3"/>
        <charset val="129"/>
      </rPr>
      <t>분</t>
    </r>
    <phoneticPr fontId="2" type="noConversion"/>
  </si>
  <si>
    <r>
      <t xml:space="preserve">합 </t>
    </r>
    <r>
      <rPr>
        <b/>
        <sz val="11"/>
        <color indexed="8"/>
        <rFont val="맑은 고딕"/>
        <family val="3"/>
        <charset val="129"/>
      </rPr>
      <t xml:space="preserve">    </t>
    </r>
    <r>
      <rPr>
        <b/>
        <sz val="11"/>
        <color indexed="8"/>
        <rFont val="맑은 고딕"/>
        <family val="3"/>
        <charset val="129"/>
      </rPr>
      <t>계</t>
    </r>
    <phoneticPr fontId="2" type="noConversion"/>
  </si>
  <si>
    <r>
      <t xml:space="preserve">구 </t>
    </r>
    <r>
      <rPr>
        <b/>
        <sz val="11"/>
        <color indexed="8"/>
        <rFont val="맑은 고딕"/>
        <family val="3"/>
        <charset val="129"/>
      </rPr>
      <t xml:space="preserve">  </t>
    </r>
    <r>
      <rPr>
        <b/>
        <sz val="11"/>
        <color indexed="8"/>
        <rFont val="맑은 고딕"/>
        <family val="3"/>
        <charset val="129"/>
      </rPr>
      <t>분</t>
    </r>
    <phoneticPr fontId="2" type="noConversion"/>
  </si>
  <si>
    <r>
      <t>세대수</t>
    </r>
    <r>
      <rPr>
        <b/>
        <vertAlign val="superscript"/>
        <sz val="11"/>
        <color indexed="8"/>
        <rFont val="맑은 고딕"/>
        <family val="3"/>
        <charset val="129"/>
      </rPr>
      <t>1)</t>
    </r>
    <phoneticPr fontId="2" type="noConversion"/>
  </si>
  <si>
    <r>
      <t xml:space="preserve">혼 </t>
    </r>
    <r>
      <rPr>
        <b/>
        <sz val="11"/>
        <color indexed="8"/>
        <rFont val="맑은 고딕"/>
        <family val="3"/>
        <charset val="129"/>
      </rPr>
      <t xml:space="preserve"> </t>
    </r>
    <r>
      <rPr>
        <b/>
        <sz val="11"/>
        <color indexed="8"/>
        <rFont val="맑은 고딕"/>
        <family val="3"/>
        <charset val="129"/>
      </rPr>
      <t>인</t>
    </r>
    <phoneticPr fontId="2" type="noConversion"/>
  </si>
  <si>
    <r>
      <t xml:space="preserve">이 </t>
    </r>
    <r>
      <rPr>
        <b/>
        <sz val="11"/>
        <color indexed="8"/>
        <rFont val="맑은 고딕"/>
        <family val="3"/>
        <charset val="129"/>
      </rPr>
      <t xml:space="preserve"> </t>
    </r>
    <r>
      <rPr>
        <b/>
        <sz val="11"/>
        <color indexed="8"/>
        <rFont val="맑은 고딕"/>
        <family val="3"/>
        <charset val="129"/>
      </rPr>
      <t>혼</t>
    </r>
    <phoneticPr fontId="2" type="noConversion"/>
  </si>
  <si>
    <t>2012년말</t>
  </si>
  <si>
    <t>(단위 : 명)</t>
    <phoneticPr fontId="2" type="noConversion"/>
  </si>
  <si>
    <t>주 : 노령화 지수 = (65세이상인구 / 0~14세 인구) * 100</t>
    <phoneticPr fontId="2" type="noConversion"/>
  </si>
  <si>
    <t>노령화 지수</t>
    <phoneticPr fontId="2" type="noConversion"/>
  </si>
  <si>
    <t>(단위 :  세대, 명)</t>
    <phoneticPr fontId="2" type="noConversion"/>
  </si>
  <si>
    <t>구    분</t>
    <phoneticPr fontId="2" type="noConversion"/>
  </si>
  <si>
    <t>2013년말</t>
    <phoneticPr fontId="2" type="noConversion"/>
  </si>
  <si>
    <t>2013년말</t>
    <phoneticPr fontId="10" type="noConversion"/>
  </si>
  <si>
    <t>2013년</t>
    <phoneticPr fontId="2" type="noConversion"/>
  </si>
  <si>
    <t>65세이상 인구 현황(총괄)</t>
    <phoneticPr fontId="2" type="noConversion"/>
  </si>
  <si>
    <t>2014. 2월</t>
    <phoneticPr fontId="2" type="noConversion"/>
  </si>
  <si>
    <t>2014.1월</t>
    <phoneticPr fontId="2" type="noConversion"/>
  </si>
  <si>
    <t>2014. 2월</t>
    <phoneticPr fontId="10" type="noConversion"/>
  </si>
  <si>
    <t>2014. 1월</t>
    <phoneticPr fontId="2" type="noConversion"/>
  </si>
  <si>
    <t>2010년</t>
    <phoneticPr fontId="2" type="noConversion"/>
  </si>
  <si>
    <t>혼인, 이혼 현황</t>
    <phoneticPr fontId="2" type="noConversion"/>
  </si>
  <si>
    <t>2014.2월</t>
    <phoneticPr fontId="2" type="noConversion"/>
  </si>
  <si>
    <t>주 : 1) 세대수에는 외국인 세대 제외</t>
    <phoneticPr fontId="2" type="noConversion"/>
  </si>
  <si>
    <t>2014. 1월</t>
    <phoneticPr fontId="10" type="noConversion"/>
  </si>
  <si>
    <t>2014.3월</t>
  </si>
  <si>
    <t>2014.4월</t>
    <phoneticPr fontId="2" type="noConversion"/>
  </si>
  <si>
    <t>2014. 3월</t>
  </si>
  <si>
    <t>2014. 4월</t>
    <phoneticPr fontId="2" type="noConversion"/>
  </si>
  <si>
    <t>2014. 3월</t>
    <phoneticPr fontId="10" type="noConversion"/>
  </si>
  <si>
    <t>2014.5월</t>
    <phoneticPr fontId="2" type="noConversion"/>
  </si>
  <si>
    <t>2014. 5월</t>
    <phoneticPr fontId="2" type="noConversion"/>
  </si>
  <si>
    <t>2014. 4월</t>
    <phoneticPr fontId="10" type="noConversion"/>
  </si>
  <si>
    <t>2014. 6월</t>
  </si>
  <si>
    <t>(단위 :  쌍)</t>
    <phoneticPr fontId="2" type="noConversion"/>
  </si>
  <si>
    <t>여수시 읍면동별 세대 및 인구</t>
    <phoneticPr fontId="2" type="noConversion"/>
  </si>
  <si>
    <t>2014.6월</t>
    <phoneticPr fontId="2" type="noConversion"/>
  </si>
  <si>
    <t>2014.7월</t>
    <phoneticPr fontId="2" type="noConversion"/>
  </si>
  <si>
    <t>2014. 7월</t>
    <phoneticPr fontId="2" type="noConversion"/>
  </si>
  <si>
    <t>작성기준 : 2014.7.31. 현재</t>
    <phoneticPr fontId="2" type="noConversion"/>
  </si>
  <si>
    <t>작성기준 : 2014.7.31. 현재</t>
    <phoneticPr fontId="10" type="noConversion"/>
  </si>
  <si>
    <t>2014. 5월</t>
    <phoneticPr fontId="2" type="noConversion"/>
  </si>
  <si>
    <t>2014. 7월</t>
    <phoneticPr fontId="10" type="noConversion"/>
  </si>
  <si>
    <t>작성기준 : 2014.7.31. 현재</t>
    <phoneticPr fontId="14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</si>
</sst>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#,##0_ "/>
    <numFmt numFmtId="177" formatCode="#,##0_);[Red]\(#,##0\)"/>
    <numFmt numFmtId="178" formatCode="0.0_ "/>
    <numFmt numFmtId="179" formatCode="#,##0\ "/>
  </numFmts>
  <fonts count="2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6"/>
      <color indexed="8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b/>
      <vertAlign val="superscript"/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6"/>
      <color indexed="12"/>
      <name val="맑은 고딕"/>
      <family val="3"/>
      <charset val="129"/>
    </font>
    <font>
      <sz val="12"/>
      <color indexed="8"/>
      <name val="맑은 고딕"/>
      <family val="3"/>
      <charset val="129"/>
    </font>
    <font>
      <b/>
      <sz val="11"/>
      <color indexed="12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</font>
    <font>
      <b/>
      <sz val="12"/>
      <color rgb="FF0000FF"/>
      <name val="맑은 고딕"/>
      <family val="3"/>
      <charset val="129"/>
    </font>
    <font>
      <b/>
      <sz val="18"/>
      <color indexed="12"/>
      <name val="맑은 고딕"/>
      <family val="3"/>
      <charset val="129"/>
    </font>
    <font>
      <b/>
      <sz val="10"/>
      <color theme="1"/>
      <name val="굴림체"/>
      <family val="3"/>
      <charset val="129"/>
    </font>
    <font>
      <b/>
      <sz val="11"/>
      <color rgb="FFFF0000"/>
      <name val="맑은 고딕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9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9" fontId="0" fillId="0" borderId="0" xfId="0" applyNumberFormat="1" applyAlignment="1">
      <alignment horizontal="center" vertical="center"/>
    </xf>
    <xf numFmtId="176" fontId="1" fillId="0" borderId="1" xfId="0" applyNumberFormat="1" applyFont="1" applyFill="1" applyBorder="1">
      <alignment vertical="center"/>
    </xf>
    <xf numFmtId="0" fontId="0" fillId="0" borderId="0" xfId="0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41" fontId="3" fillId="2" borderId="2" xfId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distributed" vertical="center"/>
    </xf>
    <xf numFmtId="41" fontId="12" fillId="0" borderId="3" xfId="1" applyFont="1" applyFill="1" applyBorder="1" applyAlignment="1">
      <alignment horizontal="center" vertical="center"/>
    </xf>
    <xf numFmtId="176" fontId="12" fillId="0" borderId="2" xfId="0" applyNumberFormat="1" applyFont="1" applyBorder="1">
      <alignment vertical="center"/>
    </xf>
    <xf numFmtId="0" fontId="4" fillId="0" borderId="4" xfId="0" applyFont="1" applyFill="1" applyBorder="1" applyAlignment="1">
      <alignment horizontal="distributed" vertical="center"/>
    </xf>
    <xf numFmtId="41" fontId="12" fillId="0" borderId="4" xfId="1" applyFont="1" applyFill="1" applyBorder="1" applyAlignment="1">
      <alignment horizontal="center" vertical="center"/>
    </xf>
    <xf numFmtId="176" fontId="12" fillId="0" borderId="4" xfId="0" applyNumberFormat="1" applyFont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Fill="1" applyBorder="1">
      <alignment vertical="center"/>
    </xf>
    <xf numFmtId="0" fontId="3" fillId="0" borderId="0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176" fontId="3" fillId="0" borderId="0" xfId="0" applyNumberFormat="1" applyFont="1" applyFill="1" applyBorder="1" applyAlignment="1">
      <alignment horizontal="right" vertical="center"/>
    </xf>
    <xf numFmtId="0" fontId="3" fillId="4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41" fontId="1" fillId="0" borderId="3" xfId="1" applyFont="1" applyFill="1" applyBorder="1" applyAlignment="1">
      <alignment horizontal="center" vertical="center"/>
    </xf>
    <xf numFmtId="41" fontId="1" fillId="0" borderId="4" xfId="1" applyFont="1" applyFill="1" applyBorder="1" applyAlignment="1">
      <alignment horizontal="center" vertical="center"/>
    </xf>
    <xf numFmtId="176" fontId="8" fillId="0" borderId="2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41" fontId="17" fillId="0" borderId="3" xfId="1" applyFont="1" applyFill="1" applyBorder="1" applyAlignment="1">
      <alignment horizontal="center" vertical="center"/>
    </xf>
    <xf numFmtId="41" fontId="17" fillId="0" borderId="4" xfId="1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176" fontId="3" fillId="5" borderId="5" xfId="0" applyNumberFormat="1" applyFont="1" applyFill="1" applyBorder="1" applyAlignment="1">
      <alignment horizontal="right" vertical="center"/>
    </xf>
    <xf numFmtId="178" fontId="13" fillId="5" borderId="5" xfId="0" applyNumberFormat="1" applyFont="1" applyFill="1" applyBorder="1">
      <alignment vertical="center"/>
    </xf>
    <xf numFmtId="0" fontId="3" fillId="5" borderId="2" xfId="0" applyFont="1" applyFill="1" applyBorder="1" applyAlignment="1">
      <alignment horizontal="center" vertical="center"/>
    </xf>
    <xf numFmtId="176" fontId="3" fillId="5" borderId="2" xfId="0" applyNumberFormat="1" applyFont="1" applyFill="1" applyBorder="1" applyAlignment="1">
      <alignment horizontal="right" vertical="center"/>
    </xf>
    <xf numFmtId="178" fontId="13" fillId="5" borderId="2" xfId="0" applyNumberFormat="1" applyFont="1" applyFill="1" applyBorder="1">
      <alignment vertical="center"/>
    </xf>
    <xf numFmtId="0" fontId="3" fillId="5" borderId="4" xfId="0" applyFont="1" applyFill="1" applyBorder="1" applyAlignment="1">
      <alignment horizontal="center" vertical="center"/>
    </xf>
    <xf numFmtId="176" fontId="3" fillId="5" borderId="4" xfId="0" applyNumberFormat="1" applyFont="1" applyFill="1" applyBorder="1" applyAlignment="1">
      <alignment horizontal="right" vertical="center"/>
    </xf>
    <xf numFmtId="178" fontId="13" fillId="5" borderId="4" xfId="0" applyNumberFormat="1" applyFont="1" applyFill="1" applyBorder="1">
      <alignment vertical="center"/>
    </xf>
    <xf numFmtId="177" fontId="3" fillId="3" borderId="7" xfId="0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177" fontId="3" fillId="6" borderId="2" xfId="1" applyNumberFormat="1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177" fontId="3" fillId="6" borderId="4" xfId="1" applyNumberFormat="1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177" fontId="3" fillId="7" borderId="8" xfId="1" applyNumberFormat="1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176" fontId="3" fillId="8" borderId="8" xfId="0" applyNumberFormat="1" applyFont="1" applyFill="1" applyBorder="1" applyAlignment="1">
      <alignment horizontal="right" vertical="center"/>
    </xf>
    <xf numFmtId="178" fontId="13" fillId="8" borderId="8" xfId="0" applyNumberFormat="1" applyFont="1" applyFill="1" applyBorder="1">
      <alignment vertical="center"/>
    </xf>
    <xf numFmtId="0" fontId="3" fillId="9" borderId="3" xfId="0" applyFont="1" applyFill="1" applyBorder="1" applyAlignment="1">
      <alignment horizontal="center" vertical="center"/>
    </xf>
    <xf numFmtId="41" fontId="3" fillId="9" borderId="3" xfId="1" applyFont="1" applyFill="1" applyBorder="1" applyAlignment="1">
      <alignment horizontal="center" vertical="center"/>
    </xf>
    <xf numFmtId="41" fontId="16" fillId="9" borderId="3" xfId="1" applyFont="1" applyFill="1" applyBorder="1" applyAlignment="1">
      <alignment horizontal="center" vertical="center"/>
    </xf>
    <xf numFmtId="41" fontId="3" fillId="2" borderId="5" xfId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177" fontId="3" fillId="7" borderId="5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3" fillId="8" borderId="5" xfId="0" applyFont="1" applyFill="1" applyBorder="1" applyAlignment="1">
      <alignment horizontal="center" vertical="center"/>
    </xf>
    <xf numFmtId="176" fontId="3" fillId="8" borderId="5" xfId="0" applyNumberFormat="1" applyFont="1" applyFill="1" applyBorder="1" applyAlignment="1">
      <alignment horizontal="right" vertical="center"/>
    </xf>
    <xf numFmtId="178" fontId="13" fillId="8" borderId="5" xfId="0" applyNumberFormat="1" applyFont="1" applyFill="1" applyBorder="1">
      <alignment vertical="center"/>
    </xf>
    <xf numFmtId="0" fontId="1" fillId="0" borderId="0" xfId="0" applyFont="1">
      <alignment vertical="center"/>
    </xf>
    <xf numFmtId="0" fontId="3" fillId="7" borderId="2" xfId="0" applyFont="1" applyFill="1" applyBorder="1" applyAlignment="1">
      <alignment horizontal="center" vertical="center"/>
    </xf>
    <xf numFmtId="177" fontId="3" fillId="7" borderId="2" xfId="1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7" borderId="7" xfId="0" applyFont="1" applyFill="1" applyBorder="1" applyAlignment="1">
      <alignment horizontal="center" vertical="center"/>
    </xf>
    <xf numFmtId="177" fontId="3" fillId="7" borderId="7" xfId="0" applyNumberFormat="1" applyFont="1" applyFill="1" applyBorder="1" applyAlignment="1">
      <alignment horizontal="center" vertical="center"/>
    </xf>
    <xf numFmtId="176" fontId="3" fillId="3" borderId="4" xfId="0" applyNumberFormat="1" applyFont="1" applyFill="1" applyBorder="1" applyAlignment="1">
      <alignment horizontal="right" vertical="center"/>
    </xf>
    <xf numFmtId="178" fontId="13" fillId="3" borderId="4" xfId="0" applyNumberFormat="1" applyFont="1" applyFill="1" applyBorder="1">
      <alignment vertical="center"/>
    </xf>
    <xf numFmtId="0" fontId="3" fillId="8" borderId="2" xfId="0" applyFont="1" applyFill="1" applyBorder="1" applyAlignment="1">
      <alignment horizontal="center" vertical="center"/>
    </xf>
    <xf numFmtId="176" fontId="3" fillId="8" borderId="2" xfId="0" applyNumberFormat="1" applyFont="1" applyFill="1" applyBorder="1" applyAlignment="1">
      <alignment horizontal="right" vertical="center"/>
    </xf>
    <xf numFmtId="178" fontId="13" fillId="8" borderId="2" xfId="0" applyNumberFormat="1" applyFont="1" applyFill="1" applyBorder="1">
      <alignment vertical="center"/>
    </xf>
    <xf numFmtId="0" fontId="3" fillId="8" borderId="3" xfId="0" applyFont="1" applyFill="1" applyBorder="1" applyAlignment="1">
      <alignment horizontal="center" vertical="center"/>
    </xf>
    <xf numFmtId="176" fontId="3" fillId="8" borderId="3" xfId="0" applyNumberFormat="1" applyFont="1" applyFill="1" applyBorder="1" applyAlignment="1">
      <alignment horizontal="right" vertical="center"/>
    </xf>
    <xf numFmtId="178" fontId="13" fillId="8" borderId="3" xfId="0" applyNumberFormat="1" applyFont="1" applyFill="1" applyBorder="1">
      <alignment vertical="center"/>
    </xf>
    <xf numFmtId="0" fontId="3" fillId="1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distributed" vertical="center"/>
    </xf>
    <xf numFmtId="176" fontId="8" fillId="0" borderId="5" xfId="0" applyNumberFormat="1" applyFont="1" applyBorder="1">
      <alignment vertical="center"/>
    </xf>
    <xf numFmtId="41" fontId="17" fillId="0" borderId="10" xfId="1" applyFont="1" applyFill="1" applyBorder="1" applyAlignment="1">
      <alignment horizontal="center" vertical="center"/>
    </xf>
    <xf numFmtId="41" fontId="1" fillId="0" borderId="10" xfId="1" applyFont="1" applyFill="1" applyBorder="1" applyAlignment="1">
      <alignment horizontal="center" vertical="center"/>
    </xf>
    <xf numFmtId="41" fontId="12" fillId="0" borderId="10" xfId="1" applyFont="1" applyFill="1" applyBorder="1" applyAlignment="1">
      <alignment horizontal="center" vertical="center"/>
    </xf>
    <xf numFmtId="176" fontId="12" fillId="0" borderId="5" xfId="0" applyNumberFormat="1" applyFont="1" applyBorder="1">
      <alignment vertical="center"/>
    </xf>
    <xf numFmtId="0" fontId="3" fillId="3" borderId="6" xfId="0" applyFont="1" applyFill="1" applyBorder="1" applyAlignment="1">
      <alignment horizontal="center" vertical="center"/>
    </xf>
    <xf numFmtId="41" fontId="3" fillId="3" borderId="6" xfId="1" applyFont="1" applyFill="1" applyBorder="1" applyAlignment="1">
      <alignment horizontal="center" vertical="center"/>
    </xf>
    <xf numFmtId="41" fontId="16" fillId="3" borderId="6" xfId="1" applyFont="1" applyFill="1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41" fontId="20" fillId="3" borderId="6" xfId="1" applyFont="1" applyFill="1" applyBorder="1" applyAlignment="1">
      <alignment horizontal="center" vertical="center"/>
    </xf>
  </cellXfs>
  <cellStyles count="7">
    <cellStyle name="쉼표 [0]" xfId="1" builtinId="6"/>
    <cellStyle name="표준" xfId="0" builtinId="0"/>
    <cellStyle name="표준 2" xfId="2"/>
    <cellStyle name="표준 3" xfId="3"/>
    <cellStyle name="표준 4" xfId="4"/>
    <cellStyle name="표준 5" xfId="5"/>
    <cellStyle name="표준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00CC"/>
  </sheetPr>
  <dimension ref="A1:L44"/>
  <sheetViews>
    <sheetView tabSelected="1" zoomScale="108" zoomScaleNormal="108" workbookViewId="0">
      <selection sqref="A1:K1"/>
    </sheetView>
  </sheetViews>
  <sheetFormatPr defaultRowHeight="16.5"/>
  <cols>
    <col min="1" max="1" width="10" style="1" customWidth="1"/>
    <col min="2" max="2" width="11.125" style="1" bestFit="1" customWidth="1"/>
    <col min="3" max="3" width="11.125" bestFit="1" customWidth="1"/>
    <col min="4" max="4" width="12.375" bestFit="1" customWidth="1"/>
    <col min="5" max="8" width="11.125" bestFit="1" customWidth="1"/>
    <col min="9" max="10" width="8.625" bestFit="1" customWidth="1"/>
    <col min="11" max="11" width="8" customWidth="1"/>
  </cols>
  <sheetData>
    <row r="1" spans="1:11" ht="34.5" customHeight="1">
      <c r="A1" s="84" t="s">
        <v>73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1">
      <c r="A2" s="89" t="s">
        <v>81</v>
      </c>
      <c r="B2" s="89"/>
      <c r="C2" s="89"/>
      <c r="D2" s="1"/>
      <c r="E2" s="1"/>
      <c r="F2" s="1"/>
      <c r="G2" s="1"/>
      <c r="H2" s="1"/>
      <c r="I2" s="1"/>
      <c r="J2" s="83" t="s">
        <v>48</v>
      </c>
      <c r="K2" s="83"/>
    </row>
    <row r="3" spans="1:11" ht="22.5" customHeight="1">
      <c r="A3" s="85" t="s">
        <v>40</v>
      </c>
      <c r="B3" s="85" t="s">
        <v>41</v>
      </c>
      <c r="C3" s="87" t="s">
        <v>39</v>
      </c>
      <c r="D3" s="88"/>
      <c r="E3" s="88"/>
      <c r="F3" s="88" t="s">
        <v>3</v>
      </c>
      <c r="G3" s="88"/>
      <c r="H3" s="88"/>
      <c r="I3" s="88" t="s">
        <v>4</v>
      </c>
      <c r="J3" s="88"/>
      <c r="K3" s="88"/>
    </row>
    <row r="4" spans="1:11" ht="22.5" customHeight="1">
      <c r="A4" s="86"/>
      <c r="B4" s="86"/>
      <c r="C4" s="52" t="s">
        <v>0</v>
      </c>
      <c r="D4" s="52" t="s">
        <v>1</v>
      </c>
      <c r="E4" s="52" t="s">
        <v>2</v>
      </c>
      <c r="F4" s="52" t="s">
        <v>0</v>
      </c>
      <c r="G4" s="52" t="s">
        <v>1</v>
      </c>
      <c r="H4" s="52" t="s">
        <v>2</v>
      </c>
      <c r="I4" s="52" t="s">
        <v>0</v>
      </c>
      <c r="J4" s="52" t="s">
        <v>1</v>
      </c>
      <c r="K4" s="52" t="s">
        <v>2</v>
      </c>
    </row>
    <row r="5" spans="1:11" ht="22.5" customHeight="1">
      <c r="A5" s="14" t="s">
        <v>33</v>
      </c>
      <c r="B5" s="51">
        <v>110613</v>
      </c>
      <c r="C5" s="51">
        <v>293488</v>
      </c>
      <c r="D5" s="51">
        <v>148455</v>
      </c>
      <c r="E5" s="51">
        <v>145033</v>
      </c>
      <c r="F5" s="51">
        <v>293488</v>
      </c>
      <c r="G5" s="51">
        <v>148455</v>
      </c>
      <c r="H5" s="51">
        <v>145033</v>
      </c>
      <c r="I5" s="51">
        <v>2390</v>
      </c>
      <c r="J5" s="51">
        <v>1430</v>
      </c>
      <c r="K5" s="51">
        <v>960</v>
      </c>
    </row>
    <row r="6" spans="1:11" ht="22.5" customHeight="1">
      <c r="A6" s="6" t="s">
        <v>34</v>
      </c>
      <c r="B6" s="7">
        <v>111921</v>
      </c>
      <c r="C6" s="7">
        <v>295538</v>
      </c>
      <c r="D6" s="7">
        <v>149827</v>
      </c>
      <c r="E6" s="7">
        <v>145711</v>
      </c>
      <c r="F6" s="7">
        <v>292750</v>
      </c>
      <c r="G6" s="7">
        <v>148115</v>
      </c>
      <c r="H6" s="7">
        <v>144635</v>
      </c>
      <c r="I6" s="7">
        <v>2788</v>
      </c>
      <c r="J6" s="7">
        <v>1712</v>
      </c>
      <c r="K6" s="7">
        <v>1076</v>
      </c>
    </row>
    <row r="7" spans="1:11" ht="22.5" customHeight="1">
      <c r="A7" s="6" t="s">
        <v>36</v>
      </c>
      <c r="B7" s="7">
        <v>112907</v>
      </c>
      <c r="C7" s="7">
        <v>295215</v>
      </c>
      <c r="D7" s="7">
        <v>149735</v>
      </c>
      <c r="E7" s="7">
        <v>145480</v>
      </c>
      <c r="F7" s="7">
        <v>292217</v>
      </c>
      <c r="G7" s="7">
        <v>147922</v>
      </c>
      <c r="H7" s="7">
        <v>144295</v>
      </c>
      <c r="I7" s="7">
        <v>2998</v>
      </c>
      <c r="J7" s="7">
        <v>1813</v>
      </c>
      <c r="K7" s="7">
        <v>1185</v>
      </c>
    </row>
    <row r="8" spans="1:11" ht="22.5" customHeight="1">
      <c r="A8" s="6" t="s">
        <v>50</v>
      </c>
      <c r="B8" s="7">
        <v>114364</v>
      </c>
      <c r="C8" s="7">
        <v>294565</v>
      </c>
      <c r="D8" s="7">
        <v>149547</v>
      </c>
      <c r="E8" s="7">
        <v>145018</v>
      </c>
      <c r="F8" s="7">
        <v>291366</v>
      </c>
      <c r="G8" s="7">
        <v>147539</v>
      </c>
      <c r="H8" s="7">
        <v>143827</v>
      </c>
      <c r="I8" s="7">
        <v>3199</v>
      </c>
      <c r="J8" s="7">
        <v>2008</v>
      </c>
      <c r="K8" s="7">
        <v>1191</v>
      </c>
    </row>
    <row r="9" spans="1:11" ht="22.5" customHeight="1">
      <c r="A9" s="48" t="s">
        <v>55</v>
      </c>
      <c r="B9" s="49">
        <v>114496</v>
      </c>
      <c r="C9" s="50">
        <v>294665</v>
      </c>
      <c r="D9" s="49">
        <v>149647</v>
      </c>
      <c r="E9" s="49">
        <v>145018</v>
      </c>
      <c r="F9" s="49">
        <v>291458</v>
      </c>
      <c r="G9" s="49">
        <v>147631</v>
      </c>
      <c r="H9" s="49">
        <v>143827</v>
      </c>
      <c r="I9" s="49">
        <v>3207</v>
      </c>
      <c r="J9" s="49">
        <v>2016</v>
      </c>
      <c r="K9" s="49">
        <v>1191</v>
      </c>
    </row>
    <row r="10" spans="1:11" ht="24" customHeight="1">
      <c r="A10" s="48" t="s">
        <v>60</v>
      </c>
      <c r="B10" s="49">
        <v>114573</v>
      </c>
      <c r="C10" s="50">
        <v>294232</v>
      </c>
      <c r="D10" s="49">
        <v>149403</v>
      </c>
      <c r="E10" s="49">
        <v>144829</v>
      </c>
      <c r="F10" s="49">
        <v>291044</v>
      </c>
      <c r="G10" s="49">
        <v>147406</v>
      </c>
      <c r="H10" s="49">
        <v>143638</v>
      </c>
      <c r="I10" s="49">
        <v>3188</v>
      </c>
      <c r="J10" s="49">
        <v>1997</v>
      </c>
      <c r="K10" s="49">
        <v>1191</v>
      </c>
    </row>
    <row r="11" spans="1:11" ht="24" customHeight="1">
      <c r="A11" s="48" t="s">
        <v>63</v>
      </c>
      <c r="B11" s="49">
        <v>114710</v>
      </c>
      <c r="C11" s="50">
        <v>294104</v>
      </c>
      <c r="D11" s="49">
        <v>149347</v>
      </c>
      <c r="E11" s="49">
        <v>144757</v>
      </c>
      <c r="F11" s="49">
        <v>290927</v>
      </c>
      <c r="G11" s="49">
        <v>147374</v>
      </c>
      <c r="H11" s="49">
        <v>143553</v>
      </c>
      <c r="I11" s="49">
        <v>3177</v>
      </c>
      <c r="J11" s="49">
        <v>1973</v>
      </c>
      <c r="K11" s="49">
        <v>1204</v>
      </c>
    </row>
    <row r="12" spans="1:11" ht="24" customHeight="1">
      <c r="A12" s="48" t="s">
        <v>64</v>
      </c>
      <c r="B12" s="49">
        <v>114925</v>
      </c>
      <c r="C12" s="50">
        <v>294047</v>
      </c>
      <c r="D12" s="49">
        <v>149323</v>
      </c>
      <c r="E12" s="49">
        <v>144724</v>
      </c>
      <c r="F12" s="49">
        <v>290847</v>
      </c>
      <c r="G12" s="49">
        <v>147329</v>
      </c>
      <c r="H12" s="49">
        <v>143518</v>
      </c>
      <c r="I12" s="49">
        <v>3200</v>
      </c>
      <c r="J12" s="49">
        <v>1994</v>
      </c>
      <c r="K12" s="49">
        <v>1206</v>
      </c>
    </row>
    <row r="13" spans="1:11" ht="24" customHeight="1">
      <c r="A13" s="48" t="s">
        <v>68</v>
      </c>
      <c r="B13" s="49">
        <v>115144</v>
      </c>
      <c r="C13" s="50">
        <v>294196</v>
      </c>
      <c r="D13" s="49">
        <v>149450</v>
      </c>
      <c r="E13" s="49">
        <v>144746</v>
      </c>
      <c r="F13" s="49">
        <v>290899</v>
      </c>
      <c r="G13" s="49">
        <v>147367</v>
      </c>
      <c r="H13" s="49">
        <v>143532</v>
      </c>
      <c r="I13" s="49">
        <v>3297</v>
      </c>
      <c r="J13" s="49">
        <v>2083</v>
      </c>
      <c r="K13" s="49">
        <v>1214</v>
      </c>
    </row>
    <row r="14" spans="1:11" ht="24" customHeight="1">
      <c r="A14" s="48" t="s">
        <v>74</v>
      </c>
      <c r="B14" s="49">
        <v>115235</v>
      </c>
      <c r="C14" s="50">
        <v>294106</v>
      </c>
      <c r="D14" s="49">
        <v>149454</v>
      </c>
      <c r="E14" s="49">
        <v>144652</v>
      </c>
      <c r="F14" s="49">
        <v>290768</v>
      </c>
      <c r="G14" s="49">
        <v>147333</v>
      </c>
      <c r="H14" s="49">
        <v>143435</v>
      </c>
      <c r="I14" s="49">
        <v>3338</v>
      </c>
      <c r="J14" s="49">
        <v>2121</v>
      </c>
      <c r="K14" s="49">
        <v>1217</v>
      </c>
    </row>
    <row r="15" spans="1:11" ht="24" customHeight="1">
      <c r="A15" s="80" t="s">
        <v>75</v>
      </c>
      <c r="B15" s="81">
        <v>115368</v>
      </c>
      <c r="C15" s="82">
        <f>D15+E15</f>
        <v>294060</v>
      </c>
      <c r="D15" s="81">
        <f>SUM(D16:D42)</f>
        <v>149458</v>
      </c>
      <c r="E15" s="81">
        <f>SUM(E16:E42)</f>
        <v>144602</v>
      </c>
      <c r="F15" s="93">
        <f>G15+H15</f>
        <v>290681</v>
      </c>
      <c r="G15" s="81">
        <f>SUM(G16:G42)</f>
        <v>147284</v>
      </c>
      <c r="H15" s="81">
        <f>SUM(H16:H42)</f>
        <v>143397</v>
      </c>
      <c r="I15" s="93">
        <f>J15+K15</f>
        <v>3379</v>
      </c>
      <c r="J15" s="81">
        <f>SUM(J16:J42)</f>
        <v>2174</v>
      </c>
      <c r="K15" s="81">
        <f>SUM(K16:K42)</f>
        <v>1205</v>
      </c>
    </row>
    <row r="16" spans="1:11" s="59" customFormat="1" ht="22.5" customHeight="1">
      <c r="A16" s="74" t="s">
        <v>6</v>
      </c>
      <c r="B16" s="75">
        <v>6315</v>
      </c>
      <c r="C16" s="76">
        <f>SUM(D16:E16)</f>
        <v>15247</v>
      </c>
      <c r="D16" s="77">
        <f>G16+J16</f>
        <v>7904</v>
      </c>
      <c r="E16" s="77">
        <f>H16+K16</f>
        <v>7343</v>
      </c>
      <c r="F16" s="75">
        <f>SUM(G16:H16)</f>
        <v>14708</v>
      </c>
      <c r="G16" s="78">
        <v>7465</v>
      </c>
      <c r="H16" s="78">
        <v>7243</v>
      </c>
      <c r="I16" s="75">
        <f>SUM(J16:K16)</f>
        <v>539</v>
      </c>
      <c r="J16" s="79">
        <v>439</v>
      </c>
      <c r="K16" s="79">
        <v>100</v>
      </c>
    </row>
    <row r="17" spans="1:12" s="59" customFormat="1" ht="22.5" customHeight="1">
      <c r="A17" s="8" t="s">
        <v>7</v>
      </c>
      <c r="B17" s="25">
        <v>6812</v>
      </c>
      <c r="C17" s="27">
        <f t="shared" ref="C17:C42" si="0">SUM(D17:E17)</f>
        <v>17541</v>
      </c>
      <c r="D17" s="23">
        <f t="shared" ref="D17:E42" si="1">G17+J17</f>
        <v>8927</v>
      </c>
      <c r="E17" s="23">
        <f t="shared" si="1"/>
        <v>8614</v>
      </c>
      <c r="F17" s="25">
        <f t="shared" ref="F17:F42" si="2">SUM(G17:H17)</f>
        <v>17446</v>
      </c>
      <c r="G17" s="9">
        <v>8909</v>
      </c>
      <c r="H17" s="9">
        <v>8537</v>
      </c>
      <c r="I17" s="25">
        <f t="shared" ref="I17:I42" si="3">SUM(J17:K17)</f>
        <v>95</v>
      </c>
      <c r="J17" s="10">
        <v>18</v>
      </c>
      <c r="K17" s="10">
        <v>77</v>
      </c>
    </row>
    <row r="18" spans="1:12" s="59" customFormat="1" ht="22.5" customHeight="1">
      <c r="A18" s="8" t="s">
        <v>8</v>
      </c>
      <c r="B18" s="25">
        <v>3338</v>
      </c>
      <c r="C18" s="27">
        <f t="shared" si="0"/>
        <v>7310</v>
      </c>
      <c r="D18" s="23">
        <f t="shared" si="1"/>
        <v>3764</v>
      </c>
      <c r="E18" s="23">
        <f t="shared" si="1"/>
        <v>3546</v>
      </c>
      <c r="F18" s="25">
        <f t="shared" si="2"/>
        <v>7169</v>
      </c>
      <c r="G18" s="9">
        <v>3668</v>
      </c>
      <c r="H18" s="9">
        <v>3501</v>
      </c>
      <c r="I18" s="25">
        <f t="shared" si="3"/>
        <v>141</v>
      </c>
      <c r="J18" s="10">
        <v>96</v>
      </c>
      <c r="K18" s="10">
        <v>45</v>
      </c>
    </row>
    <row r="19" spans="1:12" s="59" customFormat="1" ht="22.5" customHeight="1">
      <c r="A19" s="8" t="s">
        <v>9</v>
      </c>
      <c r="B19" s="25">
        <v>3405</v>
      </c>
      <c r="C19" s="27">
        <f t="shared" si="0"/>
        <v>7356</v>
      </c>
      <c r="D19" s="23">
        <f t="shared" si="1"/>
        <v>3782</v>
      </c>
      <c r="E19" s="23">
        <f t="shared" si="1"/>
        <v>3574</v>
      </c>
      <c r="F19" s="25">
        <f t="shared" si="2"/>
        <v>7233</v>
      </c>
      <c r="G19" s="9">
        <v>3709</v>
      </c>
      <c r="H19" s="9">
        <v>3524</v>
      </c>
      <c r="I19" s="25">
        <f t="shared" si="3"/>
        <v>123</v>
      </c>
      <c r="J19" s="10">
        <v>73</v>
      </c>
      <c r="K19" s="10">
        <v>50</v>
      </c>
    </row>
    <row r="20" spans="1:12" s="59" customFormat="1" ht="22.5" customHeight="1">
      <c r="A20" s="8" t="s">
        <v>10</v>
      </c>
      <c r="B20" s="25">
        <v>1768</v>
      </c>
      <c r="C20" s="27">
        <f t="shared" si="0"/>
        <v>3428</v>
      </c>
      <c r="D20" s="23">
        <f t="shared" si="1"/>
        <v>1732</v>
      </c>
      <c r="E20" s="23">
        <f t="shared" si="1"/>
        <v>1696</v>
      </c>
      <c r="F20" s="25">
        <f t="shared" si="2"/>
        <v>3368</v>
      </c>
      <c r="G20" s="9">
        <v>1682</v>
      </c>
      <c r="H20" s="9">
        <v>1686</v>
      </c>
      <c r="I20" s="25">
        <f t="shared" si="3"/>
        <v>60</v>
      </c>
      <c r="J20" s="10">
        <v>50</v>
      </c>
      <c r="K20" s="10">
        <v>10</v>
      </c>
    </row>
    <row r="21" spans="1:12" s="59" customFormat="1" ht="22.5" customHeight="1">
      <c r="A21" s="8" t="s">
        <v>11</v>
      </c>
      <c r="B21" s="25">
        <v>1327</v>
      </c>
      <c r="C21" s="27">
        <f t="shared" si="0"/>
        <v>2576</v>
      </c>
      <c r="D21" s="23">
        <f t="shared" si="1"/>
        <v>1250</v>
      </c>
      <c r="E21" s="23">
        <f t="shared" si="1"/>
        <v>1326</v>
      </c>
      <c r="F21" s="25">
        <f t="shared" si="2"/>
        <v>2533</v>
      </c>
      <c r="G21" s="9">
        <v>1217</v>
      </c>
      <c r="H21" s="9">
        <v>1316</v>
      </c>
      <c r="I21" s="25">
        <f t="shared" si="3"/>
        <v>43</v>
      </c>
      <c r="J21" s="10">
        <v>33</v>
      </c>
      <c r="K21" s="10">
        <v>10</v>
      </c>
    </row>
    <row r="22" spans="1:12" s="59" customFormat="1" ht="22.5" customHeight="1">
      <c r="A22" s="8" t="s">
        <v>12</v>
      </c>
      <c r="B22" s="25">
        <v>1286</v>
      </c>
      <c r="C22" s="27">
        <f t="shared" si="0"/>
        <v>2631</v>
      </c>
      <c r="D22" s="23">
        <f t="shared" si="1"/>
        <v>1498</v>
      </c>
      <c r="E22" s="23">
        <f t="shared" si="1"/>
        <v>1133</v>
      </c>
      <c r="F22" s="25">
        <f t="shared" si="2"/>
        <v>2525</v>
      </c>
      <c r="G22" s="9">
        <v>1401</v>
      </c>
      <c r="H22" s="9">
        <v>1124</v>
      </c>
      <c r="I22" s="25">
        <f t="shared" si="3"/>
        <v>106</v>
      </c>
      <c r="J22" s="10">
        <v>97</v>
      </c>
      <c r="K22" s="10">
        <v>9</v>
      </c>
    </row>
    <row r="23" spans="1:12" s="59" customFormat="1" ht="22.5" customHeight="1">
      <c r="A23" s="8" t="s">
        <v>13</v>
      </c>
      <c r="B23" s="25">
        <v>2607</v>
      </c>
      <c r="C23" s="27">
        <f t="shared" si="0"/>
        <v>5179</v>
      </c>
      <c r="D23" s="23">
        <f t="shared" si="1"/>
        <v>2638</v>
      </c>
      <c r="E23" s="23">
        <f t="shared" si="1"/>
        <v>2541</v>
      </c>
      <c r="F23" s="25">
        <f t="shared" si="2"/>
        <v>5127</v>
      </c>
      <c r="G23" s="9">
        <v>2608</v>
      </c>
      <c r="H23" s="9">
        <v>2519</v>
      </c>
      <c r="I23" s="25">
        <f t="shared" si="3"/>
        <v>52</v>
      </c>
      <c r="J23" s="10">
        <v>30</v>
      </c>
      <c r="K23" s="10">
        <v>22</v>
      </c>
    </row>
    <row r="24" spans="1:12" s="59" customFormat="1" ht="22.5" customHeight="1">
      <c r="A24" s="8" t="s">
        <v>14</v>
      </c>
      <c r="B24" s="25">
        <v>1816</v>
      </c>
      <c r="C24" s="27">
        <f t="shared" si="0"/>
        <v>3669</v>
      </c>
      <c r="D24" s="23">
        <f t="shared" si="1"/>
        <v>1850</v>
      </c>
      <c r="E24" s="23">
        <f t="shared" si="1"/>
        <v>1819</v>
      </c>
      <c r="F24" s="25">
        <f t="shared" si="2"/>
        <v>3652</v>
      </c>
      <c r="G24" s="9">
        <v>1844</v>
      </c>
      <c r="H24" s="9">
        <v>1808</v>
      </c>
      <c r="I24" s="25">
        <f t="shared" si="3"/>
        <v>17</v>
      </c>
      <c r="J24" s="10">
        <v>6</v>
      </c>
      <c r="K24" s="10">
        <v>11</v>
      </c>
    </row>
    <row r="25" spans="1:12" s="59" customFormat="1" ht="22.5" customHeight="1">
      <c r="A25" s="8" t="s">
        <v>15</v>
      </c>
      <c r="B25" s="25">
        <v>2652</v>
      </c>
      <c r="C25" s="27">
        <f t="shared" si="0"/>
        <v>5931</v>
      </c>
      <c r="D25" s="23">
        <f t="shared" si="1"/>
        <v>2988</v>
      </c>
      <c r="E25" s="23">
        <f t="shared" si="1"/>
        <v>2943</v>
      </c>
      <c r="F25" s="25">
        <f t="shared" si="2"/>
        <v>5840</v>
      </c>
      <c r="G25" s="9">
        <v>2926</v>
      </c>
      <c r="H25" s="9">
        <v>2914</v>
      </c>
      <c r="I25" s="25">
        <f t="shared" si="3"/>
        <v>91</v>
      </c>
      <c r="J25" s="10">
        <v>62</v>
      </c>
      <c r="K25" s="10">
        <v>29</v>
      </c>
    </row>
    <row r="26" spans="1:12" s="59" customFormat="1" ht="22.5" customHeight="1">
      <c r="A26" s="8" t="s">
        <v>16</v>
      </c>
      <c r="B26" s="25">
        <v>2400</v>
      </c>
      <c r="C26" s="27">
        <f t="shared" si="0"/>
        <v>5000</v>
      </c>
      <c r="D26" s="23">
        <f t="shared" si="1"/>
        <v>2583</v>
      </c>
      <c r="E26" s="23">
        <f t="shared" si="1"/>
        <v>2417</v>
      </c>
      <c r="F26" s="25">
        <f t="shared" si="2"/>
        <v>4967</v>
      </c>
      <c r="G26" s="9">
        <v>2563</v>
      </c>
      <c r="H26" s="9">
        <v>2404</v>
      </c>
      <c r="I26" s="25">
        <f t="shared" si="3"/>
        <v>33</v>
      </c>
      <c r="J26" s="10">
        <v>20</v>
      </c>
      <c r="K26" s="10">
        <v>13</v>
      </c>
    </row>
    <row r="27" spans="1:12" s="59" customFormat="1" ht="22.5" customHeight="1">
      <c r="A27" s="8" t="s">
        <v>17</v>
      </c>
      <c r="B27" s="25">
        <v>3463</v>
      </c>
      <c r="C27" s="27">
        <f t="shared" si="0"/>
        <v>7688</v>
      </c>
      <c r="D27" s="23">
        <f t="shared" si="1"/>
        <v>3999</v>
      </c>
      <c r="E27" s="23">
        <f t="shared" si="1"/>
        <v>3689</v>
      </c>
      <c r="F27" s="25">
        <f t="shared" si="2"/>
        <v>7630</v>
      </c>
      <c r="G27" s="9">
        <v>3984</v>
      </c>
      <c r="H27" s="9">
        <v>3646</v>
      </c>
      <c r="I27" s="25">
        <f t="shared" si="3"/>
        <v>58</v>
      </c>
      <c r="J27" s="10">
        <v>15</v>
      </c>
      <c r="K27" s="10">
        <v>43</v>
      </c>
    </row>
    <row r="28" spans="1:12" s="59" customFormat="1" ht="22.5" customHeight="1">
      <c r="A28" s="8" t="s">
        <v>18</v>
      </c>
      <c r="B28" s="25">
        <v>2044</v>
      </c>
      <c r="C28" s="27">
        <f t="shared" si="0"/>
        <v>4606</v>
      </c>
      <c r="D28" s="23">
        <f t="shared" si="1"/>
        <v>2311</v>
      </c>
      <c r="E28" s="23">
        <f t="shared" si="1"/>
        <v>2295</v>
      </c>
      <c r="F28" s="25">
        <f t="shared" si="2"/>
        <v>4568</v>
      </c>
      <c r="G28" s="9">
        <v>2295</v>
      </c>
      <c r="H28" s="9">
        <v>2273</v>
      </c>
      <c r="I28" s="25">
        <f t="shared" si="3"/>
        <v>38</v>
      </c>
      <c r="J28" s="10">
        <v>16</v>
      </c>
      <c r="K28" s="10">
        <v>22</v>
      </c>
    </row>
    <row r="29" spans="1:12" s="59" customFormat="1" ht="22.5" customHeight="1">
      <c r="A29" s="8" t="s">
        <v>19</v>
      </c>
      <c r="B29" s="25">
        <v>3419</v>
      </c>
      <c r="C29" s="27">
        <f t="shared" si="0"/>
        <v>7150</v>
      </c>
      <c r="D29" s="23">
        <f t="shared" si="1"/>
        <v>3758</v>
      </c>
      <c r="E29" s="23">
        <f t="shared" si="1"/>
        <v>3392</v>
      </c>
      <c r="F29" s="25">
        <f t="shared" si="2"/>
        <v>6910</v>
      </c>
      <c r="G29" s="9">
        <v>3555</v>
      </c>
      <c r="H29" s="9">
        <v>3355</v>
      </c>
      <c r="I29" s="25">
        <f t="shared" si="3"/>
        <v>240</v>
      </c>
      <c r="J29" s="10">
        <v>203</v>
      </c>
      <c r="K29" s="10">
        <v>37</v>
      </c>
    </row>
    <row r="30" spans="1:12" s="59" customFormat="1" ht="22.5" customHeight="1">
      <c r="A30" s="8" t="s">
        <v>20</v>
      </c>
      <c r="B30" s="25">
        <v>5108</v>
      </c>
      <c r="C30" s="27">
        <f t="shared" si="0"/>
        <v>12771</v>
      </c>
      <c r="D30" s="23">
        <f t="shared" si="1"/>
        <v>6523</v>
      </c>
      <c r="E30" s="23">
        <f t="shared" si="1"/>
        <v>6248</v>
      </c>
      <c r="F30" s="25">
        <f t="shared" si="2"/>
        <v>12533</v>
      </c>
      <c r="G30" s="9">
        <v>6334</v>
      </c>
      <c r="H30" s="9">
        <v>6199</v>
      </c>
      <c r="I30" s="25">
        <f t="shared" si="3"/>
        <v>238</v>
      </c>
      <c r="J30" s="10">
        <v>189</v>
      </c>
      <c r="K30" s="10">
        <v>49</v>
      </c>
    </row>
    <row r="31" spans="1:12" s="59" customFormat="1" ht="22.5" customHeight="1">
      <c r="A31" s="8" t="s">
        <v>21</v>
      </c>
      <c r="B31" s="25">
        <v>2893</v>
      </c>
      <c r="C31" s="27">
        <f t="shared" si="0"/>
        <v>8361</v>
      </c>
      <c r="D31" s="23">
        <f t="shared" si="1"/>
        <v>4292</v>
      </c>
      <c r="E31" s="23">
        <f t="shared" si="1"/>
        <v>4069</v>
      </c>
      <c r="F31" s="25">
        <f t="shared" si="2"/>
        <v>8109</v>
      </c>
      <c r="G31" s="9">
        <v>4059</v>
      </c>
      <c r="H31" s="9">
        <v>4050</v>
      </c>
      <c r="I31" s="25">
        <f t="shared" si="3"/>
        <v>252</v>
      </c>
      <c r="J31" s="10">
        <v>233</v>
      </c>
      <c r="K31" s="10">
        <v>19</v>
      </c>
    </row>
    <row r="32" spans="1:12" s="59" customFormat="1" ht="22.5" customHeight="1">
      <c r="A32" s="8" t="s">
        <v>22</v>
      </c>
      <c r="B32" s="25">
        <v>8076</v>
      </c>
      <c r="C32" s="27">
        <f t="shared" si="0"/>
        <v>22929</v>
      </c>
      <c r="D32" s="23">
        <f t="shared" si="1"/>
        <v>11406</v>
      </c>
      <c r="E32" s="23">
        <f t="shared" si="1"/>
        <v>11523</v>
      </c>
      <c r="F32" s="25">
        <f t="shared" si="2"/>
        <v>22809</v>
      </c>
      <c r="G32" s="9">
        <v>11348</v>
      </c>
      <c r="H32" s="9">
        <v>11461</v>
      </c>
      <c r="I32" s="25">
        <f t="shared" si="3"/>
        <v>120</v>
      </c>
      <c r="J32" s="10">
        <v>58</v>
      </c>
      <c r="K32" s="10">
        <v>62</v>
      </c>
      <c r="L32" s="4"/>
    </row>
    <row r="33" spans="1:11" s="59" customFormat="1" ht="22.5" customHeight="1">
      <c r="A33" s="8" t="s">
        <v>23</v>
      </c>
      <c r="B33" s="25">
        <v>8839</v>
      </c>
      <c r="C33" s="27">
        <f t="shared" si="0"/>
        <v>23566</v>
      </c>
      <c r="D33" s="23">
        <f t="shared" si="1"/>
        <v>11776</v>
      </c>
      <c r="E33" s="23">
        <f t="shared" si="1"/>
        <v>11790</v>
      </c>
      <c r="F33" s="25">
        <f t="shared" si="2"/>
        <v>23385</v>
      </c>
      <c r="G33" s="9">
        <v>11695</v>
      </c>
      <c r="H33" s="9">
        <v>11690</v>
      </c>
      <c r="I33" s="25">
        <f t="shared" si="3"/>
        <v>181</v>
      </c>
      <c r="J33" s="10">
        <v>81</v>
      </c>
      <c r="K33" s="10">
        <v>100</v>
      </c>
    </row>
    <row r="34" spans="1:11" s="59" customFormat="1" ht="22.5" customHeight="1">
      <c r="A34" s="8" t="s">
        <v>24</v>
      </c>
      <c r="B34" s="25">
        <v>5365</v>
      </c>
      <c r="C34" s="27">
        <f t="shared" si="0"/>
        <v>13573</v>
      </c>
      <c r="D34" s="23">
        <f t="shared" si="1"/>
        <v>6975</v>
      </c>
      <c r="E34" s="23">
        <f t="shared" si="1"/>
        <v>6598</v>
      </c>
      <c r="F34" s="25">
        <f t="shared" si="2"/>
        <v>13470</v>
      </c>
      <c r="G34" s="9">
        <v>6936</v>
      </c>
      <c r="H34" s="9">
        <v>6534</v>
      </c>
      <c r="I34" s="25">
        <f t="shared" si="3"/>
        <v>103</v>
      </c>
      <c r="J34" s="10">
        <v>39</v>
      </c>
      <c r="K34" s="10">
        <v>64</v>
      </c>
    </row>
    <row r="35" spans="1:11" s="59" customFormat="1" ht="22.5" customHeight="1">
      <c r="A35" s="8" t="s">
        <v>25</v>
      </c>
      <c r="B35" s="25">
        <v>3881</v>
      </c>
      <c r="C35" s="27">
        <f t="shared" si="0"/>
        <v>11524</v>
      </c>
      <c r="D35" s="23">
        <f t="shared" si="1"/>
        <v>5774</v>
      </c>
      <c r="E35" s="23">
        <f t="shared" si="1"/>
        <v>5750</v>
      </c>
      <c r="F35" s="25">
        <f t="shared" si="2"/>
        <v>11448</v>
      </c>
      <c r="G35" s="9">
        <v>5745</v>
      </c>
      <c r="H35" s="9">
        <v>5703</v>
      </c>
      <c r="I35" s="25">
        <f t="shared" si="3"/>
        <v>76</v>
      </c>
      <c r="J35" s="10">
        <v>29</v>
      </c>
      <c r="K35" s="10">
        <v>47</v>
      </c>
    </row>
    <row r="36" spans="1:11" s="59" customFormat="1" ht="22.5" customHeight="1">
      <c r="A36" s="8" t="s">
        <v>26</v>
      </c>
      <c r="B36" s="25">
        <v>3339</v>
      </c>
      <c r="C36" s="27">
        <f t="shared" si="0"/>
        <v>8805</v>
      </c>
      <c r="D36" s="23">
        <f t="shared" si="1"/>
        <v>4400</v>
      </c>
      <c r="E36" s="23">
        <f t="shared" si="1"/>
        <v>4405</v>
      </c>
      <c r="F36" s="25">
        <f t="shared" si="2"/>
        <v>8666</v>
      </c>
      <c r="G36" s="9">
        <v>4312</v>
      </c>
      <c r="H36" s="9">
        <v>4354</v>
      </c>
      <c r="I36" s="25">
        <f t="shared" si="3"/>
        <v>139</v>
      </c>
      <c r="J36" s="10">
        <v>88</v>
      </c>
      <c r="K36" s="10">
        <v>51</v>
      </c>
    </row>
    <row r="37" spans="1:11" s="59" customFormat="1" ht="22.5" customHeight="1">
      <c r="A37" s="8" t="s">
        <v>27</v>
      </c>
      <c r="B37" s="25">
        <v>13030</v>
      </c>
      <c r="C37" s="27">
        <f t="shared" si="0"/>
        <v>37042</v>
      </c>
      <c r="D37" s="23">
        <f t="shared" si="1"/>
        <v>18808</v>
      </c>
      <c r="E37" s="23">
        <f t="shared" si="1"/>
        <v>18234</v>
      </c>
      <c r="F37" s="25">
        <f t="shared" si="2"/>
        <v>36843</v>
      </c>
      <c r="G37" s="9">
        <v>18728</v>
      </c>
      <c r="H37" s="9">
        <v>18115</v>
      </c>
      <c r="I37" s="25">
        <f t="shared" si="3"/>
        <v>199</v>
      </c>
      <c r="J37" s="10">
        <v>80</v>
      </c>
      <c r="K37" s="10">
        <v>119</v>
      </c>
    </row>
    <row r="38" spans="1:11" s="59" customFormat="1" ht="22.5" customHeight="1">
      <c r="A38" s="8" t="s">
        <v>28</v>
      </c>
      <c r="B38" s="25">
        <v>8384</v>
      </c>
      <c r="C38" s="27">
        <f t="shared" si="0"/>
        <v>24225</v>
      </c>
      <c r="D38" s="23">
        <f t="shared" si="1"/>
        <v>12048</v>
      </c>
      <c r="E38" s="23">
        <f t="shared" si="1"/>
        <v>12177</v>
      </c>
      <c r="F38" s="25">
        <f t="shared" si="2"/>
        <v>24103</v>
      </c>
      <c r="G38" s="9">
        <v>12005</v>
      </c>
      <c r="H38" s="9">
        <v>12098</v>
      </c>
      <c r="I38" s="25">
        <f t="shared" si="3"/>
        <v>122</v>
      </c>
      <c r="J38" s="10">
        <v>43</v>
      </c>
      <c r="K38" s="10">
        <v>79</v>
      </c>
    </row>
    <row r="39" spans="1:11" s="59" customFormat="1" ht="22.5" customHeight="1">
      <c r="A39" s="8" t="s">
        <v>29</v>
      </c>
      <c r="B39" s="25">
        <v>8817</v>
      </c>
      <c r="C39" s="27">
        <f t="shared" si="0"/>
        <v>23053</v>
      </c>
      <c r="D39" s="23">
        <f t="shared" si="1"/>
        <v>11812</v>
      </c>
      <c r="E39" s="23">
        <f t="shared" si="1"/>
        <v>11241</v>
      </c>
      <c r="F39" s="25">
        <f t="shared" si="2"/>
        <v>22909</v>
      </c>
      <c r="G39" s="9">
        <v>11752</v>
      </c>
      <c r="H39" s="9">
        <v>11157</v>
      </c>
      <c r="I39" s="25">
        <f t="shared" si="3"/>
        <v>144</v>
      </c>
      <c r="J39" s="10">
        <v>60</v>
      </c>
      <c r="K39" s="10">
        <v>84</v>
      </c>
    </row>
    <row r="40" spans="1:11" s="59" customFormat="1" ht="22.5" customHeight="1">
      <c r="A40" s="8" t="s">
        <v>30</v>
      </c>
      <c r="B40" s="25">
        <v>2890</v>
      </c>
      <c r="C40" s="27">
        <f t="shared" si="0"/>
        <v>8497</v>
      </c>
      <c r="D40" s="23">
        <f t="shared" si="1"/>
        <v>4307</v>
      </c>
      <c r="E40" s="23">
        <f t="shared" si="1"/>
        <v>4190</v>
      </c>
      <c r="F40" s="25">
        <f t="shared" si="2"/>
        <v>8460</v>
      </c>
      <c r="G40" s="9">
        <v>4296</v>
      </c>
      <c r="H40" s="9">
        <v>4164</v>
      </c>
      <c r="I40" s="25">
        <f t="shared" si="3"/>
        <v>37</v>
      </c>
      <c r="J40" s="10">
        <v>11</v>
      </c>
      <c r="K40" s="10">
        <v>26</v>
      </c>
    </row>
    <row r="41" spans="1:11" s="59" customFormat="1" ht="22.5" customHeight="1">
      <c r="A41" s="8" t="s">
        <v>31</v>
      </c>
      <c r="B41" s="25">
        <v>1311</v>
      </c>
      <c r="C41" s="27">
        <f t="shared" si="0"/>
        <v>3120</v>
      </c>
      <c r="D41" s="23">
        <f t="shared" si="1"/>
        <v>1690</v>
      </c>
      <c r="E41" s="23">
        <f t="shared" si="1"/>
        <v>1430</v>
      </c>
      <c r="F41" s="25">
        <f t="shared" si="2"/>
        <v>2997</v>
      </c>
      <c r="G41" s="9">
        <v>1585</v>
      </c>
      <c r="H41" s="9">
        <v>1412</v>
      </c>
      <c r="I41" s="25">
        <f t="shared" si="3"/>
        <v>123</v>
      </c>
      <c r="J41" s="10">
        <v>105</v>
      </c>
      <c r="K41" s="10">
        <v>18</v>
      </c>
    </row>
    <row r="42" spans="1:11" s="59" customFormat="1" ht="22.5" customHeight="1">
      <c r="A42" s="11" t="s">
        <v>32</v>
      </c>
      <c r="B42" s="26">
        <v>559</v>
      </c>
      <c r="C42" s="28">
        <f t="shared" si="0"/>
        <v>1282</v>
      </c>
      <c r="D42" s="24">
        <f t="shared" si="1"/>
        <v>663</v>
      </c>
      <c r="E42" s="24">
        <f t="shared" si="1"/>
        <v>619</v>
      </c>
      <c r="F42" s="26">
        <f t="shared" si="2"/>
        <v>1273</v>
      </c>
      <c r="G42" s="12">
        <v>663</v>
      </c>
      <c r="H42" s="12">
        <v>610</v>
      </c>
      <c r="I42" s="26">
        <f t="shared" si="3"/>
        <v>9</v>
      </c>
      <c r="J42" s="13">
        <v>0</v>
      </c>
      <c r="K42" s="13">
        <v>9</v>
      </c>
    </row>
    <row r="43" spans="1:11" ht="18.75" customHeight="1">
      <c r="A43" s="2" t="s">
        <v>5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>
      <c r="A44" s="5" t="s">
        <v>61</v>
      </c>
    </row>
  </sheetData>
  <mergeCells count="8">
    <mergeCell ref="J2:K2"/>
    <mergeCell ref="A1:K1"/>
    <mergeCell ref="B3:B4"/>
    <mergeCell ref="A3:A4"/>
    <mergeCell ref="C3:E3"/>
    <mergeCell ref="F3:H3"/>
    <mergeCell ref="I3:K3"/>
    <mergeCell ref="A2:C2"/>
  </mergeCells>
  <phoneticPr fontId="2" type="noConversion"/>
  <pageMargins left="0.40625" right="0.7" top="0.75" bottom="0.75" header="0.3" footer="0.3"/>
  <pageSetup paperSize="9" scale="69" orientation="portrait" r:id="rId1"/>
  <ignoredErrors>
    <ignoredError sqref="F15:I1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C15"/>
  <sheetViews>
    <sheetView zoomScaleNormal="100" workbookViewId="0">
      <pane ySplit="4" topLeftCell="A7" activePane="bottomLeft" state="frozen"/>
      <selection pane="bottomLeft" sqref="A1:C1"/>
    </sheetView>
  </sheetViews>
  <sheetFormatPr defaultRowHeight="16.5"/>
  <cols>
    <col min="1" max="1" width="23.125" style="1" customWidth="1"/>
    <col min="2" max="3" width="23.125" customWidth="1"/>
  </cols>
  <sheetData>
    <row r="1" spans="1:3" ht="31.5" customHeight="1">
      <c r="A1" s="90" t="s">
        <v>59</v>
      </c>
      <c r="B1" s="90"/>
      <c r="C1" s="90"/>
    </row>
    <row r="2" spans="1:3" ht="24" customHeight="1">
      <c r="A2" s="55" t="s">
        <v>77</v>
      </c>
      <c r="B2" s="19"/>
      <c r="C2" s="62" t="s">
        <v>72</v>
      </c>
    </row>
    <row r="3" spans="1:3" ht="21.75" customHeight="1">
      <c r="A3" s="85" t="s">
        <v>38</v>
      </c>
      <c r="B3" s="85" t="s">
        <v>42</v>
      </c>
      <c r="C3" s="85" t="s">
        <v>43</v>
      </c>
    </row>
    <row r="4" spans="1:3" ht="21.75" customHeight="1">
      <c r="A4" s="86"/>
      <c r="B4" s="86"/>
      <c r="C4" s="86"/>
    </row>
    <row r="5" spans="1:3" ht="45.75" customHeight="1">
      <c r="A5" s="39" t="s">
        <v>58</v>
      </c>
      <c r="B5" s="40">
        <v>1745</v>
      </c>
      <c r="C5" s="40">
        <v>657</v>
      </c>
    </row>
    <row r="6" spans="1:3" ht="45.75" customHeight="1">
      <c r="A6" s="39" t="s">
        <v>35</v>
      </c>
      <c r="B6" s="40">
        <v>1741</v>
      </c>
      <c r="C6" s="40">
        <v>655</v>
      </c>
    </row>
    <row r="7" spans="1:3" ht="45.75" customHeight="1">
      <c r="A7" s="39" t="s">
        <v>37</v>
      </c>
      <c r="B7" s="40">
        <v>1642</v>
      </c>
      <c r="C7" s="40">
        <v>613</v>
      </c>
    </row>
    <row r="8" spans="1:3" ht="45.75" customHeight="1">
      <c r="A8" s="41" t="s">
        <v>52</v>
      </c>
      <c r="B8" s="42">
        <v>1759</v>
      </c>
      <c r="C8" s="42">
        <v>576</v>
      </c>
    </row>
    <row r="9" spans="1:3" ht="45.75" customHeight="1">
      <c r="A9" s="43" t="s">
        <v>57</v>
      </c>
      <c r="B9" s="44">
        <v>181</v>
      </c>
      <c r="C9" s="44">
        <v>49</v>
      </c>
    </row>
    <row r="10" spans="1:3" ht="45.75" customHeight="1">
      <c r="A10" s="53" t="s">
        <v>54</v>
      </c>
      <c r="B10" s="54">
        <v>148</v>
      </c>
      <c r="C10" s="54">
        <v>58</v>
      </c>
    </row>
    <row r="11" spans="1:3" ht="45.75" customHeight="1">
      <c r="A11" s="60" t="s">
        <v>65</v>
      </c>
      <c r="B11" s="61">
        <v>154</v>
      </c>
      <c r="C11" s="61">
        <v>55</v>
      </c>
    </row>
    <row r="12" spans="1:3" ht="45.75" customHeight="1">
      <c r="A12" s="60" t="s">
        <v>66</v>
      </c>
      <c r="B12" s="61">
        <v>139</v>
      </c>
      <c r="C12" s="61">
        <v>45</v>
      </c>
    </row>
    <row r="13" spans="1:3" ht="45.75" customHeight="1">
      <c r="A13" s="60" t="s">
        <v>79</v>
      </c>
      <c r="B13" s="61">
        <v>187</v>
      </c>
      <c r="C13" s="61">
        <v>49</v>
      </c>
    </row>
    <row r="14" spans="1:3" ht="45.75" customHeight="1">
      <c r="A14" s="63" t="s">
        <v>71</v>
      </c>
      <c r="B14" s="64">
        <v>145</v>
      </c>
      <c r="C14" s="64">
        <v>49</v>
      </c>
    </row>
    <row r="15" spans="1:3" ht="45.75" customHeight="1">
      <c r="A15" s="22" t="s">
        <v>76</v>
      </c>
      <c r="B15" s="38">
        <v>125</v>
      </c>
      <c r="C15" s="38">
        <v>51</v>
      </c>
    </row>
  </sheetData>
  <mergeCells count="4">
    <mergeCell ref="A1:C1"/>
    <mergeCell ref="A3:A4"/>
    <mergeCell ref="B3:B4"/>
    <mergeCell ref="C3:C4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G16"/>
  <sheetViews>
    <sheetView workbookViewId="0">
      <selection activeCell="A14" sqref="A14"/>
    </sheetView>
  </sheetViews>
  <sheetFormatPr defaultRowHeight="16.5"/>
  <cols>
    <col min="1" max="4" width="14.875" customWidth="1"/>
    <col min="5" max="5" width="11.875" bestFit="1" customWidth="1"/>
  </cols>
  <sheetData>
    <row r="1" spans="1:7" ht="26.25">
      <c r="A1" s="92" t="s">
        <v>53</v>
      </c>
      <c r="B1" s="92"/>
      <c r="C1" s="92"/>
      <c r="D1" s="92"/>
      <c r="E1" s="92"/>
      <c r="F1" s="15"/>
    </row>
    <row r="2" spans="1:7" ht="24" customHeight="1">
      <c r="A2" s="2" t="s">
        <v>78</v>
      </c>
      <c r="B2" s="1"/>
      <c r="C2" s="1"/>
      <c r="D2" s="91" t="s">
        <v>45</v>
      </c>
      <c r="E2" s="91"/>
    </row>
    <row r="3" spans="1:7" ht="37.5" customHeight="1">
      <c r="A3" s="21" t="s">
        <v>49</v>
      </c>
      <c r="B3" s="21" t="s">
        <v>0</v>
      </c>
      <c r="C3" s="21" t="s">
        <v>1</v>
      </c>
      <c r="D3" s="21" t="s">
        <v>2</v>
      </c>
      <c r="E3" s="21" t="s">
        <v>47</v>
      </c>
    </row>
    <row r="4" spans="1:7" ht="37.5" customHeight="1">
      <c r="A4" s="29" t="s">
        <v>33</v>
      </c>
      <c r="B4" s="30">
        <v>36601</v>
      </c>
      <c r="C4" s="30">
        <v>14376</v>
      </c>
      <c r="D4" s="30">
        <v>22225</v>
      </c>
      <c r="E4" s="31">
        <v>76.540705577281003</v>
      </c>
    </row>
    <row r="5" spans="1:7" ht="37.5" customHeight="1">
      <c r="A5" s="32" t="s">
        <v>34</v>
      </c>
      <c r="B5" s="33">
        <v>37830</v>
      </c>
      <c r="C5" s="33">
        <v>15023</v>
      </c>
      <c r="D5" s="33">
        <v>22807</v>
      </c>
      <c r="E5" s="34">
        <v>82</v>
      </c>
    </row>
    <row r="6" spans="1:7" ht="37.5" customHeight="1">
      <c r="A6" s="32" t="s">
        <v>44</v>
      </c>
      <c r="B6" s="33">
        <v>39671</v>
      </c>
      <c r="C6" s="33">
        <v>15929</v>
      </c>
      <c r="D6" s="33">
        <v>23742</v>
      </c>
      <c r="E6" s="34">
        <v>89.4</v>
      </c>
      <c r="F6" s="18"/>
      <c r="G6" s="16"/>
    </row>
    <row r="7" spans="1:7" ht="37.5" customHeight="1">
      <c r="A7" s="35" t="s">
        <v>51</v>
      </c>
      <c r="B7" s="36">
        <v>41369</v>
      </c>
      <c r="C7" s="36">
        <v>16775</v>
      </c>
      <c r="D7" s="36">
        <v>24594</v>
      </c>
      <c r="E7" s="37">
        <v>96.8</v>
      </c>
      <c r="F7" s="20"/>
      <c r="G7" s="16"/>
    </row>
    <row r="8" spans="1:7" ht="37.5" customHeight="1">
      <c r="A8" s="45" t="s">
        <v>62</v>
      </c>
      <c r="B8" s="46">
        <f>SUM(C8:D8)</f>
        <v>41513</v>
      </c>
      <c r="C8" s="46">
        <v>16867</v>
      </c>
      <c r="D8" s="46">
        <v>24646</v>
      </c>
      <c r="E8" s="47">
        <v>97.6</v>
      </c>
      <c r="F8" s="20"/>
      <c r="G8" s="16"/>
    </row>
    <row r="9" spans="1:7" ht="37.5" customHeight="1">
      <c r="A9" s="56" t="s">
        <v>56</v>
      </c>
      <c r="B9" s="57">
        <f>SUM(C9:D9)</f>
        <v>41682</v>
      </c>
      <c r="C9" s="57">
        <v>16950</v>
      </c>
      <c r="D9" s="57">
        <v>24732</v>
      </c>
      <c r="E9" s="58">
        <v>98.7</v>
      </c>
      <c r="F9" s="20"/>
      <c r="G9" s="16"/>
    </row>
    <row r="10" spans="1:7" ht="37.5" customHeight="1">
      <c r="A10" s="56" t="s">
        <v>67</v>
      </c>
      <c r="B10" s="57">
        <f>SUM(C10:D10)</f>
        <v>41804</v>
      </c>
      <c r="C10" s="57">
        <v>17012</v>
      </c>
      <c r="D10" s="57">
        <v>24792</v>
      </c>
      <c r="E10" s="58">
        <v>99.3</v>
      </c>
      <c r="F10" s="20"/>
      <c r="G10" s="16"/>
    </row>
    <row r="11" spans="1:7" ht="37.5" customHeight="1">
      <c r="A11" s="56" t="s">
        <v>70</v>
      </c>
      <c r="B11" s="57">
        <v>41923</v>
      </c>
      <c r="C11" s="57">
        <v>17061</v>
      </c>
      <c r="D11" s="57">
        <v>24862</v>
      </c>
      <c r="E11" s="58">
        <v>99.8</v>
      </c>
    </row>
    <row r="12" spans="1:7" ht="37.5" customHeight="1">
      <c r="A12" s="67" t="s">
        <v>69</v>
      </c>
      <c r="B12" s="68">
        <v>42117</v>
      </c>
      <c r="C12" s="68">
        <v>17158</v>
      </c>
      <c r="D12" s="68">
        <v>24959</v>
      </c>
      <c r="E12" s="69">
        <v>100.7</v>
      </c>
    </row>
    <row r="13" spans="1:7" ht="37.5" customHeight="1">
      <c r="A13" s="70" t="s">
        <v>71</v>
      </c>
      <c r="B13" s="71">
        <v>42237</v>
      </c>
      <c r="C13" s="71">
        <v>17231</v>
      </c>
      <c r="D13" s="71">
        <v>25006</v>
      </c>
      <c r="E13" s="72">
        <v>101.1</v>
      </c>
    </row>
    <row r="14" spans="1:7" ht="37.5" customHeight="1">
      <c r="A14" s="73" t="s">
        <v>80</v>
      </c>
      <c r="B14" s="65">
        <f>SUM(C14:D14)</f>
        <v>42409</v>
      </c>
      <c r="C14" s="65">
        <v>17341</v>
      </c>
      <c r="D14" s="65">
        <v>25068</v>
      </c>
      <c r="E14" s="66">
        <v>101.8</v>
      </c>
    </row>
    <row r="15" spans="1:7" ht="20.25" customHeight="1">
      <c r="A15" s="2" t="s">
        <v>5</v>
      </c>
    </row>
    <row r="16" spans="1:7">
      <c r="A16" s="17" t="s">
        <v>46</v>
      </c>
    </row>
  </sheetData>
  <mergeCells count="2">
    <mergeCell ref="D2:E2"/>
    <mergeCell ref="A1:E1"/>
  </mergeCells>
  <phoneticPr fontId="10" type="noConversion"/>
  <pageMargins left="0.7" right="0.7" top="0.75" bottom="0.75" header="0.3" footer="0.3"/>
  <pageSetup paperSize="9" orientation="portrait" r:id="rId1"/>
  <ignoredErrors>
    <ignoredError sqref="B10 B8:B9 B1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읍면동별 세대 및 인구</vt:lpstr>
      <vt:lpstr>혼인,이혼 현황</vt:lpstr>
      <vt:lpstr>65세이상 인구(총괄)</vt:lpstr>
      <vt:lpstr>'읍면동별 세대 및 인구'!Print_Area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Windows 사용자</cp:lastModifiedBy>
  <cp:lastPrinted>2014-03-06T05:43:22Z</cp:lastPrinted>
  <dcterms:created xsi:type="dcterms:W3CDTF">2011-05-09T08:35:35Z</dcterms:created>
  <dcterms:modified xsi:type="dcterms:W3CDTF">2014-08-12T05:51:16Z</dcterms:modified>
</cp:coreProperties>
</file>